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User\Desktop\Розклад финиш\Розклад на сайт 2022-2023\"/>
    </mc:Choice>
  </mc:AlternateContent>
  <bookViews>
    <workbookView xWindow="0" yWindow="0" windowWidth="28800" windowHeight="11475" activeTab="5"/>
  </bookViews>
  <sheets>
    <sheet name="2 Мед" sheetId="24" r:id="rId1"/>
    <sheet name="4 Мед" sheetId="7" r:id="rId2"/>
    <sheet name="4,5 Мед" sheetId="30" r:id="rId3"/>
    <sheet name="5 Мед" sheetId="17" r:id="rId4"/>
    <sheet name="5,5 Мед все" sheetId="28" r:id="rId5"/>
    <sheet name="6 Мед " sheetId="31" r:id="rId6"/>
  </sheets>
  <definedNames>
    <definedName name="_xlnm.Print_Area" localSheetId="1">'4 Мед'!#REF!</definedName>
    <definedName name="_xlnm.Print_Area" localSheetId="3">'5 Мед'!$A$2:$CW$42</definedName>
    <definedName name="_xlnm.Print_Area" localSheetId="5">'6 Мед '!$A$19:$AI$36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5" i="31" l="1"/>
  <c r="W26" i="31"/>
  <c r="W29" i="31"/>
  <c r="W30" i="31"/>
  <c r="W31" i="31"/>
  <c r="W32" i="31"/>
  <c r="W33" i="31"/>
  <c r="W34" i="31"/>
  <c r="W35" i="31"/>
  <c r="W45" i="30" l="1"/>
  <c r="U45" i="30"/>
  <c r="Y44" i="30"/>
  <c r="Y42" i="30"/>
  <c r="Y37" i="30"/>
  <c r="Y34" i="30"/>
  <c r="Y33" i="30"/>
  <c r="Y31" i="30"/>
  <c r="U42" i="28" l="1"/>
  <c r="S42" i="28"/>
  <c r="W41" i="28"/>
  <c r="W40" i="28"/>
  <c r="W39" i="28"/>
  <c r="W38" i="28"/>
  <c r="W37" i="28"/>
  <c r="W36" i="28"/>
  <c r="W35" i="28"/>
  <c r="W34" i="28"/>
  <c r="W33" i="28"/>
  <c r="W31" i="28"/>
  <c r="W30" i="28"/>
  <c r="W29" i="28"/>
  <c r="W28" i="28"/>
  <c r="W27" i="28"/>
  <c r="W26" i="28"/>
  <c r="W25" i="28"/>
  <c r="W24" i="28"/>
  <c r="U42" i="17" l="1"/>
  <c r="S42" i="17"/>
  <c r="W40" i="17"/>
  <c r="W39" i="17"/>
  <c r="W38" i="17"/>
  <c r="W37" i="17"/>
  <c r="W36" i="17"/>
  <c r="W35" i="17"/>
  <c r="W31" i="17"/>
  <c r="W28" i="17"/>
  <c r="W27" i="17"/>
  <c r="W26" i="17"/>
  <c r="W25" i="17"/>
  <c r="W20" i="17"/>
  <c r="W40" i="7" l="1"/>
  <c r="U40" i="7"/>
  <c r="Y39" i="7"/>
  <c r="Y38" i="7"/>
  <c r="Y35" i="7"/>
  <c r="Y34" i="7"/>
  <c r="Y33" i="7"/>
  <c r="Y32" i="7"/>
  <c r="Y31" i="7"/>
  <c r="Y30" i="7"/>
  <c r="Y29" i="7"/>
  <c r="Y28" i="7"/>
  <c r="Y27" i="7"/>
  <c r="Y26" i="7"/>
  <c r="Y25" i="7"/>
  <c r="Y24" i="7"/>
  <c r="Y20" i="7"/>
  <c r="U31" i="24" l="1"/>
  <c r="S31" i="24"/>
  <c r="W29" i="24"/>
  <c r="W28" i="24"/>
  <c r="W27" i="24"/>
  <c r="W26" i="24"/>
  <c r="W25" i="24"/>
  <c r="W24" i="24"/>
  <c r="W23" i="24"/>
  <c r="W22" i="24"/>
  <c r="W21" i="24"/>
  <c r="W20" i="24"/>
  <c r="W19" i="24"/>
  <c r="W18" i="24"/>
</calcChain>
</file>

<file path=xl/sharedStrings.xml><?xml version="1.0" encoding="utf-8"?>
<sst xmlns="http://schemas.openxmlformats.org/spreadsheetml/2006/main" count="1606" uniqueCount="173">
  <si>
    <t>Пн</t>
  </si>
  <si>
    <t>Вт</t>
  </si>
  <si>
    <t>Ср</t>
  </si>
  <si>
    <t>Чт</t>
  </si>
  <si>
    <t>Пт</t>
  </si>
  <si>
    <t>Мікробіологія, вірусологія, імунологія</t>
  </si>
  <si>
    <t>Гігієна та екологія</t>
  </si>
  <si>
    <t>Внутрішня медицина</t>
  </si>
  <si>
    <t>Неврологія</t>
  </si>
  <si>
    <t>Педіатрія</t>
  </si>
  <si>
    <t>Хірургія</t>
  </si>
  <si>
    <t>Акушерство</t>
  </si>
  <si>
    <t>Урологія</t>
  </si>
  <si>
    <t>Психіатрія</t>
  </si>
  <si>
    <t>Офтальмологія</t>
  </si>
  <si>
    <t>Психіатрія, наркологія</t>
  </si>
  <si>
    <t>Інфекційні хвороби</t>
  </si>
  <si>
    <t>Ендокринологія</t>
  </si>
  <si>
    <t>Судова медицина</t>
  </si>
  <si>
    <t>Онкологія</t>
  </si>
  <si>
    <t>Дисципліна</t>
  </si>
  <si>
    <t>Дерматологія</t>
  </si>
  <si>
    <t>Травматологія</t>
  </si>
  <si>
    <t>Кількість годин</t>
  </si>
  <si>
    <t>Кількість днів</t>
  </si>
  <si>
    <t>Семестр</t>
  </si>
  <si>
    <t>Кількість днів на семестр</t>
  </si>
  <si>
    <t>Тривалість</t>
  </si>
  <si>
    <t>Форма контролю</t>
  </si>
  <si>
    <t>За навчальний рік</t>
  </si>
  <si>
    <t>1+2</t>
  </si>
  <si>
    <t>ПМК</t>
  </si>
  <si>
    <t>завершена</t>
  </si>
  <si>
    <t>залік</t>
  </si>
  <si>
    <t>Акушерство і гінекологія</t>
  </si>
  <si>
    <t>Анестезіологія</t>
  </si>
  <si>
    <t>перехідна</t>
  </si>
  <si>
    <t>Оториноларингологія</t>
  </si>
  <si>
    <t>Українська мова</t>
  </si>
  <si>
    <t>Охорона праці в галузі</t>
  </si>
  <si>
    <t>Фізіотерапія</t>
  </si>
  <si>
    <t>Екстрена та невідкладна медична допомога</t>
  </si>
  <si>
    <t>внутрішня медицина</t>
  </si>
  <si>
    <t>клінічна фармакологія</t>
  </si>
  <si>
    <t>хірургія</t>
  </si>
  <si>
    <t>нейрохірургія</t>
  </si>
  <si>
    <t>Клінічна фармакологія</t>
  </si>
  <si>
    <t>Епідеміологія</t>
  </si>
  <si>
    <t>Соціальна медицина</t>
  </si>
  <si>
    <t>ПК</t>
  </si>
  <si>
    <t>Внутрішня медицина, у т.ч. клінічна фармакологія, клінічна імунологія та алергологія, професійні хвороби</t>
  </si>
  <si>
    <t>клінічна імунологія та алергологія</t>
  </si>
  <si>
    <t>професійні хвороби, у т.ч. радіаційна медицина</t>
  </si>
  <si>
    <t>Епідеміологія та принципи доказової медицини</t>
  </si>
  <si>
    <t>Онкологія та радіаційна медицина</t>
  </si>
  <si>
    <t>Педіатрія, дитячі інфекційні хвороби</t>
  </si>
  <si>
    <t>Хірургія, у т.ч.  Дитяча хірургія, нейрохірургія</t>
  </si>
  <si>
    <t>дитяча хірургія</t>
  </si>
  <si>
    <t>Травматологія і ортопедія</t>
  </si>
  <si>
    <t>Анестезіологія та інтенсивна терапія</t>
  </si>
  <si>
    <t>Екстрена та невідкладана медична допомога</t>
  </si>
  <si>
    <t>КВ Основи стоматології</t>
  </si>
  <si>
    <t>Клінічна імунологія</t>
  </si>
  <si>
    <t>Професійні хвороби</t>
  </si>
  <si>
    <t>Внутрішня медицина, у т.ч. ендокринологія, медична генетика</t>
  </si>
  <si>
    <t>внутрішня медицина, ендокринологія</t>
  </si>
  <si>
    <t>медична генетика</t>
  </si>
  <si>
    <t>Дерматологія, венерологія</t>
  </si>
  <si>
    <t>Фізична реабілітація, спортивна медицина</t>
  </si>
  <si>
    <t>Судова медицина. Медичне право України</t>
  </si>
  <si>
    <t>Медичне право України</t>
  </si>
  <si>
    <t>КВ Акутуальні проблеми фізіотерапії, курортології та реабілітації</t>
  </si>
  <si>
    <t>Анатомія людини</t>
  </si>
  <si>
    <t>Біологічна та біоорганічна хімія</t>
  </si>
  <si>
    <t>Гістологія, цитологія, ембріологія</t>
  </si>
  <si>
    <t>"ЗАТВЕРДЖУЮ"
В.о. ректора ДНМУ
____________________ О.І. Герасименко 
"______" ____________________ 2022 р.</t>
  </si>
  <si>
    <t>Медична інформатика</t>
  </si>
  <si>
    <t>Клінічна анатомія та оперативна хірургія</t>
  </si>
  <si>
    <t>Фізіологія</t>
  </si>
  <si>
    <t>Психологія спілкування</t>
  </si>
  <si>
    <t>Деонтологія в медицині</t>
  </si>
  <si>
    <t>КВ Деонтологія в медицині</t>
  </si>
  <si>
    <t>КВ Психологія спілкування</t>
  </si>
  <si>
    <t>201 ам</t>
  </si>
  <si>
    <t>Медична генетика</t>
  </si>
  <si>
    <t>"ЗАТВЕРДЖУЮ"                                                                                    В.о. першого проректора ДНМУ
________С.П. Ярова
"__" ___________ 2022 р.</t>
  </si>
  <si>
    <t>Групи</t>
  </si>
  <si>
    <t>Вересень 2022</t>
  </si>
  <si>
    <t>Жовтень 2022</t>
  </si>
  <si>
    <t>Листопад 2022</t>
  </si>
  <si>
    <t>Грудень 2022</t>
  </si>
  <si>
    <t>Січень 2023</t>
  </si>
  <si>
    <t>02</t>
  </si>
  <si>
    <t>03</t>
  </si>
  <si>
    <t>04</t>
  </si>
  <si>
    <t>05</t>
  </si>
  <si>
    <t>06</t>
  </si>
  <si>
    <t>09</t>
  </si>
  <si>
    <t>10</t>
  </si>
  <si>
    <t>11</t>
  </si>
  <si>
    <t>РОЗКЛАД
занять студентів 2-го курсу міжнародного медичного факультету № 1 на осінній семестр 2022/2023 навчального року</t>
  </si>
  <si>
    <t>Догляд за хворими (практика)</t>
  </si>
  <si>
    <t>Фізичне виховання</t>
  </si>
  <si>
    <t>Українська мова за ПС</t>
  </si>
  <si>
    <t>Іноземна мова за професійним спрямуванням (українська)</t>
  </si>
  <si>
    <t>4 курс "Медицина"</t>
  </si>
  <si>
    <t>ендокринологія</t>
  </si>
  <si>
    <t>Медична психологія</t>
  </si>
  <si>
    <t>Іноземна мова за ПС (українська)</t>
  </si>
  <si>
    <t>Фізична реабілітація</t>
  </si>
  <si>
    <t>Course 222 "Medicine" 4 Year, 2 semester</t>
  </si>
  <si>
    <t>413 ам</t>
  </si>
  <si>
    <t>5 курс "Медицина"</t>
  </si>
  <si>
    <t>педіатрія</t>
  </si>
  <si>
    <t>дитячі інфекційні хвороби</t>
  </si>
  <si>
    <t>Хірургія, у т.ч.  дитяча хірургія, нейрохірургія</t>
  </si>
  <si>
    <t>КВ Секційний курс</t>
  </si>
  <si>
    <t>501 ам</t>
  </si>
  <si>
    <t>502 ам</t>
  </si>
  <si>
    <t>503 ам</t>
  </si>
  <si>
    <t>504 ам</t>
  </si>
  <si>
    <t>505 ам</t>
  </si>
  <si>
    <t>Дитячі інфекційні хвороби</t>
  </si>
  <si>
    <t xml:space="preserve">Екстрена та невідкладна медична допомога </t>
  </si>
  <si>
    <t>514 ам</t>
  </si>
  <si>
    <t>515 ам</t>
  </si>
  <si>
    <t>517 ам</t>
  </si>
  <si>
    <t>519 ам</t>
  </si>
  <si>
    <t>522 ам</t>
  </si>
  <si>
    <t>529 ам</t>
  </si>
  <si>
    <t>525 ам</t>
  </si>
  <si>
    <t>526 ам</t>
  </si>
  <si>
    <t>Основи стоматології</t>
  </si>
  <si>
    <t>Course 222 "Medicine" 5 Year, 2 semester</t>
  </si>
  <si>
    <t>503 ум</t>
  </si>
  <si>
    <t>Медицина</t>
  </si>
  <si>
    <t>401 ам</t>
  </si>
  <si>
    <t>402 ам</t>
  </si>
  <si>
    <t>Примітки:</t>
  </si>
  <si>
    <t>ПК на останньому занятті (4 години)</t>
  </si>
  <si>
    <t>Фізичне виховання за додатковим розкладом</t>
  </si>
  <si>
    <t>Виробнича практика</t>
  </si>
  <si>
    <t>Додатковий термін для завершення вивчення окремих дисциплін</t>
  </si>
  <si>
    <t>Канікули</t>
  </si>
  <si>
    <t>КРОК 1, 2</t>
  </si>
  <si>
    <t>Соціальна медицина за окремим розкладом</t>
  </si>
  <si>
    <t>ххх</t>
  </si>
  <si>
    <t>83</t>
  </si>
  <si>
    <t>КВ Медична реабілітація</t>
  </si>
  <si>
    <t>Соціальна медицина, організація та економіка охорони здоров'я</t>
  </si>
  <si>
    <t>Загальна практика (сімейна медицина)</t>
  </si>
  <si>
    <t>Паліативна та хоспісна медицина</t>
  </si>
  <si>
    <t xml:space="preserve">Педіатрія </t>
  </si>
  <si>
    <t>Педіатрія з дитячими інфекційними хворобами</t>
  </si>
  <si>
    <t>Фтизіатрія</t>
  </si>
  <si>
    <t>Клінічна біохімія</t>
  </si>
  <si>
    <t>6 курс "Медицина"</t>
  </si>
  <si>
    <t>Медична реабілітація</t>
  </si>
  <si>
    <t>609 ам</t>
  </si>
  <si>
    <t>608 ам</t>
  </si>
  <si>
    <t>607 ам</t>
  </si>
  <si>
    <t>606 ам</t>
  </si>
  <si>
    <t>605 ам</t>
  </si>
  <si>
    <t>604 ам</t>
  </si>
  <si>
    <t>603 ам</t>
  </si>
  <si>
    <t>602 ам</t>
  </si>
  <si>
    <t>601 ам</t>
  </si>
  <si>
    <t>РОЗКЛАД
занять студентів 6-го курсу міжнародного медичного факультету № 1 спеціальність 222 "Медицина" ( англійська мова навчання)
на осінній семестр 2022/2023 навчального року</t>
  </si>
  <si>
    <t>РОЗКЛАД
занять студентів 4-го курсу міжнародного медичного факультету №1 спеціальності 222 "Медицина"   (англійська мова навчання) 
на осінній семестр 2022/2023 навчального року</t>
  </si>
  <si>
    <t>РОЗКЛАД
занять 5-го курсу міжнародного медичного факультету №1 спеціальності 222 "Медицина" ( зимовий набір, українська мова навчання)
на осінній семестр 2022/2023 навчального року (5-й курс 2 семестр)</t>
  </si>
  <si>
    <t>РОЗКЛАД
занять студентів 4-го курсу міжнародного медичного факультету № 1 спеціальності 222 "Медицина" ( зимовий набір, англійська мова навчання)
на осінній семестр 2022/2023 навчального року (4 курс 2 семестр)</t>
  </si>
  <si>
    <t>РОЗКЛАД
занять студентів 5-го курсу міжнародного медичного факультету №1 спеціальності 222 "Медицина" ( англійська мова навчання)
на осінній семестр 2022/2023 навчального року</t>
  </si>
  <si>
    <t>РОЗКЛАД
занять студентів 5-го курсу міжнародного медичного факультету №1 спеціальності 222 "Медицина" ( зимовий набір, англійська мова навчання)
на осінній семестр 2022/2023 навчального року (5-й курс 2 семестр)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</si>
</sst>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"/>
  </numFmts>
  <fonts count="52">
    <font>
      <sz val="11"/>
      <color theme="1"/>
      <name val="Calibri"/>
      <family val="2"/>
      <charset val="204"/>
      <scheme val="minor"/>
    </font>
    <font>
      <b/>
      <sz val="2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2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20"/>
      <color theme="1"/>
      <name val="Georgia"/>
      <family val="1"/>
      <charset val="204"/>
    </font>
    <font>
      <b/>
      <sz val="14"/>
      <color theme="1"/>
      <name val="Georgia"/>
      <family val="1"/>
      <charset val="204"/>
    </font>
    <font>
      <b/>
      <sz val="12"/>
      <color theme="1"/>
      <name val="Georgia"/>
      <family val="1"/>
      <charset val="204"/>
    </font>
    <font>
      <b/>
      <i/>
      <sz val="14"/>
      <color theme="1"/>
      <name val="Georgia"/>
      <family val="1"/>
      <charset val="204"/>
    </font>
    <font>
      <sz val="12"/>
      <color theme="1"/>
      <name val="Calibri"/>
      <family val="2"/>
      <charset val="204"/>
      <scheme val="minor"/>
    </font>
    <font>
      <b/>
      <i/>
      <sz val="12"/>
      <color theme="1"/>
      <name val="Times New Roman"/>
      <family val="1"/>
      <charset val="204"/>
    </font>
    <font>
      <b/>
      <sz val="28"/>
      <color theme="1"/>
      <name val="Georgia"/>
      <family val="1"/>
      <charset val="204"/>
    </font>
    <font>
      <b/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1"/>
      <name val="Calibri"/>
      <family val="2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</font>
    <font>
      <i/>
      <sz val="14"/>
      <color theme="1"/>
      <name val="Calibri"/>
      <family val="2"/>
    </font>
    <font>
      <sz val="14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8"/>
      <color theme="1"/>
      <name val="Georgia"/>
      <family val="1"/>
      <charset val="204"/>
    </font>
    <font>
      <b/>
      <sz val="28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i/>
      <sz val="16"/>
      <color theme="1"/>
      <name val="Calibri"/>
      <family val="2"/>
      <charset val="204"/>
      <scheme val="minor"/>
    </font>
    <font>
      <b/>
      <i/>
      <sz val="16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mo"/>
      <family val="2"/>
      <charset val="204"/>
    </font>
    <font>
      <i/>
      <sz val="12"/>
      <color theme="1"/>
      <name val="Arimo"/>
      <family val="2"/>
      <charset val="204"/>
    </font>
    <font>
      <sz val="16"/>
      <color theme="1"/>
      <name val="Calibri"/>
      <family val="2"/>
    </font>
    <font>
      <b/>
      <sz val="36"/>
      <name val="Calibri"/>
      <family val="2"/>
      <charset val="204"/>
      <scheme val="minor"/>
    </font>
    <font>
      <b/>
      <sz val="36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7">
    <xf numFmtId="0" fontId="0" fillId="0" borderId="0" xfId="0"/>
    <xf numFmtId="0" fontId="0" fillId="0" borderId="0" xfId="0" applyFill="1"/>
    <xf numFmtId="0" fontId="0" fillId="0" borderId="0" xfId="0" applyAlignment="1"/>
    <xf numFmtId="0" fontId="1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Fill="1" applyBorder="1"/>
    <xf numFmtId="0" fontId="0" fillId="0" borderId="0" xfId="0" applyFill="1" applyAlignment="1"/>
    <xf numFmtId="0" fontId="0" fillId="0" borderId="0" xfId="0" applyBorder="1" applyAlignment="1"/>
    <xf numFmtId="0" fontId="0" fillId="0" borderId="0" xfId="0" applyAlignment="1">
      <alignment horizontal="center"/>
    </xf>
    <xf numFmtId="0" fontId="17" fillId="0" borderId="0" xfId="0" applyFont="1"/>
    <xf numFmtId="0" fontId="19" fillId="0" borderId="24" xfId="0" applyFont="1" applyFill="1" applyBorder="1" applyAlignment="1">
      <alignment horizontal="center" vertical="center" wrapText="1"/>
    </xf>
    <xf numFmtId="164" fontId="24" fillId="0" borderId="30" xfId="0" applyNumberFormat="1" applyFont="1" applyBorder="1" applyAlignment="1">
      <alignment horizontal="center" vertical="center"/>
    </xf>
    <xf numFmtId="164" fontId="24" fillId="0" borderId="13" xfId="0" applyNumberFormat="1" applyFont="1" applyBorder="1" applyAlignment="1">
      <alignment horizontal="center" vertical="center"/>
    </xf>
    <xf numFmtId="164" fontId="24" fillId="0" borderId="21" xfId="0" applyNumberFormat="1" applyFont="1" applyBorder="1" applyAlignment="1">
      <alignment horizontal="center" vertical="center"/>
    </xf>
    <xf numFmtId="164" fontId="24" fillId="0" borderId="6" xfId="0" applyNumberFormat="1" applyFont="1" applyBorder="1" applyAlignment="1">
      <alignment horizontal="center" vertical="center"/>
    </xf>
    <xf numFmtId="164" fontId="24" fillId="0" borderId="3" xfId="0" applyNumberFormat="1" applyFont="1" applyBorder="1" applyAlignment="1">
      <alignment horizontal="center" vertical="center"/>
    </xf>
    <xf numFmtId="164" fontId="24" fillId="0" borderId="25" xfId="0" applyNumberFormat="1" applyFont="1" applyBorder="1" applyAlignment="1">
      <alignment horizontal="center" vertical="center"/>
    </xf>
    <xf numFmtId="164" fontId="24" fillId="0" borderId="33" xfId="0" applyNumberFormat="1" applyFont="1" applyBorder="1" applyAlignment="1">
      <alignment horizontal="center" vertical="center"/>
    </xf>
    <xf numFmtId="164" fontId="24" fillId="0" borderId="30" xfId="0" applyNumberFormat="1" applyFont="1" applyFill="1" applyBorder="1" applyAlignment="1">
      <alignment horizontal="center" vertical="center"/>
    </xf>
    <xf numFmtId="164" fontId="24" fillId="0" borderId="25" xfId="0" applyNumberFormat="1" applyFont="1" applyFill="1" applyBorder="1" applyAlignment="1">
      <alignment horizontal="center" vertical="center"/>
    </xf>
    <xf numFmtId="164" fontId="24" fillId="0" borderId="33" xfId="0" applyNumberFormat="1" applyFont="1" applyFill="1" applyBorder="1" applyAlignment="1">
      <alignment horizontal="center" vertical="center"/>
    </xf>
    <xf numFmtId="164" fontId="24" fillId="0" borderId="21" xfId="0" applyNumberFormat="1" applyFont="1" applyFill="1" applyBorder="1" applyAlignment="1">
      <alignment horizontal="center" vertical="center"/>
    </xf>
    <xf numFmtId="164" fontId="24" fillId="0" borderId="6" xfId="0" applyNumberFormat="1" applyFont="1" applyFill="1" applyBorder="1" applyAlignment="1">
      <alignment horizontal="center" vertical="center"/>
    </xf>
    <xf numFmtId="164" fontId="24" fillId="0" borderId="34" xfId="0" applyNumberFormat="1" applyFont="1" applyFill="1" applyBorder="1" applyAlignment="1">
      <alignment horizontal="center" vertical="center"/>
    </xf>
    <xf numFmtId="164" fontId="24" fillId="0" borderId="13" xfId="0" applyNumberFormat="1" applyFont="1" applyFill="1" applyBorder="1" applyAlignment="1">
      <alignment horizontal="center" vertical="center"/>
    </xf>
    <xf numFmtId="0" fontId="24" fillId="0" borderId="33" xfId="0" applyFont="1" applyBorder="1" applyAlignment="1">
      <alignment horizontal="center" vertical="center"/>
    </xf>
    <xf numFmtId="0" fontId="24" fillId="0" borderId="3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164" fontId="18" fillId="0" borderId="30" xfId="0" applyNumberFormat="1" applyFont="1" applyBorder="1" applyAlignment="1">
      <alignment horizontal="center" vertical="center"/>
    </xf>
    <xf numFmtId="164" fontId="18" fillId="0" borderId="13" xfId="0" applyNumberFormat="1" applyFont="1" applyBorder="1" applyAlignment="1">
      <alignment horizontal="center" vertical="center"/>
    </xf>
    <xf numFmtId="164" fontId="18" fillId="0" borderId="21" xfId="0" applyNumberFormat="1" applyFont="1" applyBorder="1" applyAlignment="1">
      <alignment horizontal="center" vertical="center"/>
    </xf>
    <xf numFmtId="164" fontId="18" fillId="0" borderId="6" xfId="0" applyNumberFormat="1" applyFont="1" applyBorder="1" applyAlignment="1">
      <alignment horizontal="center" vertical="center"/>
    </xf>
    <xf numFmtId="164" fontId="18" fillId="0" borderId="3" xfId="0" applyNumberFormat="1" applyFont="1" applyBorder="1" applyAlignment="1">
      <alignment horizontal="center" vertical="center"/>
    </xf>
    <xf numFmtId="164" fontId="18" fillId="0" borderId="25" xfId="0" applyNumberFormat="1" applyFont="1" applyBorder="1" applyAlignment="1">
      <alignment horizontal="center" vertical="center"/>
    </xf>
    <xf numFmtId="164" fontId="18" fillId="0" borderId="33" xfId="0" applyNumberFormat="1" applyFont="1" applyBorder="1" applyAlignment="1">
      <alignment horizontal="center" vertical="center"/>
    </xf>
    <xf numFmtId="164" fontId="18" fillId="0" borderId="30" xfId="0" applyNumberFormat="1" applyFont="1" applyFill="1" applyBorder="1" applyAlignment="1">
      <alignment horizontal="center" vertical="center"/>
    </xf>
    <xf numFmtId="164" fontId="18" fillId="0" borderId="25" xfId="0" applyNumberFormat="1" applyFont="1" applyFill="1" applyBorder="1" applyAlignment="1">
      <alignment horizontal="center" vertical="center"/>
    </xf>
    <xf numFmtId="164" fontId="18" fillId="0" borderId="33" xfId="0" applyNumberFormat="1" applyFont="1" applyFill="1" applyBorder="1" applyAlignment="1">
      <alignment horizontal="center" vertical="center"/>
    </xf>
    <xf numFmtId="164" fontId="18" fillId="0" borderId="21" xfId="0" applyNumberFormat="1" applyFont="1" applyFill="1" applyBorder="1" applyAlignment="1">
      <alignment horizontal="center" vertical="center"/>
    </xf>
    <xf numFmtId="164" fontId="18" fillId="0" borderId="6" xfId="0" applyNumberFormat="1" applyFont="1" applyFill="1" applyBorder="1" applyAlignment="1">
      <alignment horizontal="center" vertical="center"/>
    </xf>
    <xf numFmtId="164" fontId="18" fillId="0" borderId="34" xfId="0" applyNumberFormat="1" applyFont="1" applyFill="1" applyBorder="1" applyAlignment="1">
      <alignment horizontal="center" vertical="center"/>
    </xf>
    <xf numFmtId="164" fontId="18" fillId="0" borderId="13" xfId="0" applyNumberFormat="1" applyFont="1" applyFill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0" fillId="0" borderId="0" xfId="0" applyFont="1" applyAlignment="1"/>
    <xf numFmtId="0" fontId="26" fillId="0" borderId="39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 wrapText="1"/>
    </xf>
    <xf numFmtId="0" fontId="30" fillId="0" borderId="1" xfId="0" applyFont="1" applyBorder="1"/>
    <xf numFmtId="0" fontId="39" fillId="0" borderId="24" xfId="0" applyFont="1" applyFill="1" applyBorder="1" applyAlignment="1">
      <alignment horizontal="center" vertical="center" wrapText="1"/>
    </xf>
    <xf numFmtId="0" fontId="40" fillId="0" borderId="0" xfId="0" applyFont="1"/>
    <xf numFmtId="164" fontId="41" fillId="0" borderId="30" xfId="0" applyNumberFormat="1" applyFont="1" applyBorder="1" applyAlignment="1">
      <alignment horizontal="center" vertical="center"/>
    </xf>
    <xf numFmtId="164" fontId="41" fillId="0" borderId="13" xfId="0" applyNumberFormat="1" applyFont="1" applyBorder="1" applyAlignment="1">
      <alignment horizontal="center" vertical="center"/>
    </xf>
    <xf numFmtId="164" fontId="41" fillId="0" borderId="21" xfId="0" applyNumberFormat="1" applyFont="1" applyBorder="1" applyAlignment="1">
      <alignment horizontal="center" vertical="center"/>
    </xf>
    <xf numFmtId="164" fontId="41" fillId="0" borderId="6" xfId="0" applyNumberFormat="1" applyFont="1" applyBorder="1" applyAlignment="1">
      <alignment horizontal="center" vertical="center"/>
    </xf>
    <xf numFmtId="164" fontId="41" fillId="0" borderId="3" xfId="0" applyNumberFormat="1" applyFont="1" applyBorder="1" applyAlignment="1">
      <alignment horizontal="center" vertical="center"/>
    </xf>
    <xf numFmtId="164" fontId="41" fillId="0" borderId="25" xfId="0" applyNumberFormat="1" applyFont="1" applyBorder="1" applyAlignment="1">
      <alignment horizontal="center" vertical="center"/>
    </xf>
    <xf numFmtId="164" fontId="41" fillId="0" borderId="33" xfId="0" applyNumberFormat="1" applyFont="1" applyBorder="1" applyAlignment="1">
      <alignment horizontal="center" vertical="center"/>
    </xf>
    <xf numFmtId="164" fontId="41" fillId="0" borderId="30" xfId="0" applyNumberFormat="1" applyFont="1" applyFill="1" applyBorder="1" applyAlignment="1">
      <alignment horizontal="center" vertical="center"/>
    </xf>
    <xf numFmtId="164" fontId="41" fillId="0" borderId="25" xfId="0" applyNumberFormat="1" applyFont="1" applyFill="1" applyBorder="1" applyAlignment="1">
      <alignment horizontal="center" vertical="center"/>
    </xf>
    <xf numFmtId="164" fontId="41" fillId="0" borderId="33" xfId="0" applyNumberFormat="1" applyFont="1" applyFill="1" applyBorder="1" applyAlignment="1">
      <alignment horizontal="center" vertical="center"/>
    </xf>
    <xf numFmtId="164" fontId="41" fillId="0" borderId="21" xfId="0" applyNumberFormat="1" applyFont="1" applyFill="1" applyBorder="1" applyAlignment="1">
      <alignment horizontal="center" vertical="center"/>
    </xf>
    <xf numFmtId="164" fontId="41" fillId="0" borderId="6" xfId="0" applyNumberFormat="1" applyFont="1" applyFill="1" applyBorder="1" applyAlignment="1">
      <alignment horizontal="center" vertical="center"/>
    </xf>
    <xf numFmtId="164" fontId="41" fillId="0" borderId="34" xfId="0" applyNumberFormat="1" applyFont="1" applyFill="1" applyBorder="1" applyAlignment="1">
      <alignment horizontal="center" vertical="center"/>
    </xf>
    <xf numFmtId="164" fontId="41" fillId="0" borderId="13" xfId="0" applyNumberFormat="1" applyFont="1" applyFill="1" applyBorder="1" applyAlignment="1">
      <alignment horizontal="center" vertical="center"/>
    </xf>
    <xf numFmtId="0" fontId="41" fillId="0" borderId="33" xfId="0" applyFont="1" applyBorder="1" applyAlignment="1">
      <alignment horizontal="center" vertical="center"/>
    </xf>
    <xf numFmtId="0" fontId="41" fillId="0" borderId="30" xfId="0" applyFont="1" applyBorder="1" applyAlignment="1">
      <alignment horizontal="center" vertical="center"/>
    </xf>
    <xf numFmtId="0" fontId="41" fillId="0" borderId="25" xfId="0" applyFont="1" applyBorder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22" xfId="0" applyFont="1" applyBorder="1" applyAlignment="1">
      <alignment horizontal="center" vertical="center"/>
    </xf>
    <xf numFmtId="0" fontId="41" fillId="0" borderId="23" xfId="0" applyFont="1" applyBorder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41" fillId="0" borderId="16" xfId="0" applyFont="1" applyBorder="1" applyAlignment="1">
      <alignment horizontal="center" vertical="center"/>
    </xf>
    <xf numFmtId="0" fontId="42" fillId="0" borderId="2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top" wrapText="1"/>
    </xf>
    <xf numFmtId="0" fontId="4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vertical="top" wrapText="1"/>
    </xf>
    <xf numFmtId="0" fontId="13" fillId="0" borderId="24" xfId="0" applyFont="1" applyFill="1" applyBorder="1" applyAlignment="1">
      <alignment horizontal="center" vertical="center" wrapText="1"/>
    </xf>
    <xf numFmtId="0" fontId="17" fillId="0" borderId="32" xfId="0" applyFont="1" applyBorder="1"/>
    <xf numFmtId="164" fontId="24" fillId="4" borderId="25" xfId="0" applyNumberFormat="1" applyFont="1" applyFill="1" applyBorder="1" applyAlignment="1">
      <alignment horizontal="center" vertical="center"/>
    </xf>
    <xf numFmtId="164" fontId="24" fillId="4" borderId="33" xfId="0" applyNumberFormat="1" applyFont="1" applyFill="1" applyBorder="1" applyAlignment="1">
      <alignment horizontal="center" vertical="center"/>
    </xf>
    <xf numFmtId="164" fontId="24" fillId="4" borderId="30" xfId="0" applyNumberFormat="1" applyFont="1" applyFill="1" applyBorder="1" applyAlignment="1">
      <alignment horizontal="center" vertical="center"/>
    </xf>
    <xf numFmtId="0" fontId="24" fillId="4" borderId="45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24" fillId="4" borderId="47" xfId="0" applyFont="1" applyFill="1" applyBorder="1" applyAlignment="1">
      <alignment horizontal="center" vertical="center"/>
    </xf>
    <xf numFmtId="164" fontId="24" fillId="5" borderId="25" xfId="0" applyNumberFormat="1" applyFont="1" applyFill="1" applyBorder="1" applyAlignment="1">
      <alignment horizontal="center" vertical="center"/>
    </xf>
    <xf numFmtId="164" fontId="24" fillId="5" borderId="33" xfId="0" applyNumberFormat="1" applyFont="1" applyFill="1" applyBorder="1" applyAlignment="1">
      <alignment horizontal="center" vertical="center"/>
    </xf>
    <xf numFmtId="164" fontId="24" fillId="5" borderId="30" xfId="0" applyNumberFormat="1" applyFont="1" applyFill="1" applyBorder="1" applyAlignment="1">
      <alignment horizontal="center" vertical="center"/>
    </xf>
    <xf numFmtId="0" fontId="24" fillId="5" borderId="45" xfId="0" applyFont="1" applyFill="1" applyBorder="1" applyAlignment="1">
      <alignment horizontal="center" vertical="center"/>
    </xf>
    <xf numFmtId="0" fontId="24" fillId="5" borderId="46" xfId="0" applyFont="1" applyFill="1" applyBorder="1" applyAlignment="1">
      <alignment horizontal="center" vertical="center"/>
    </xf>
    <xf numFmtId="0" fontId="24" fillId="5" borderId="47" xfId="0" applyFont="1" applyFill="1" applyBorder="1" applyAlignment="1">
      <alignment horizontal="center" vertical="center"/>
    </xf>
    <xf numFmtId="0" fontId="1" fillId="0" borderId="0" xfId="0" applyFont="1"/>
    <xf numFmtId="0" fontId="43" fillId="0" borderId="0" xfId="0" applyFont="1"/>
    <xf numFmtId="0" fontId="2" fillId="0" borderId="0" xfId="0" applyFont="1" applyFill="1"/>
    <xf numFmtId="0" fontId="43" fillId="0" borderId="0" xfId="0" applyFont="1" applyFill="1"/>
    <xf numFmtId="0" fontId="0" fillId="6" borderId="2" xfId="0" applyFill="1" applyBorder="1" applyAlignment="1">
      <alignment vertical="center" wrapText="1"/>
    </xf>
    <xf numFmtId="0" fontId="0" fillId="6" borderId="10" xfId="0" applyFill="1" applyBorder="1" applyAlignment="1">
      <alignment vertical="center" wrapText="1"/>
    </xf>
    <xf numFmtId="0" fontId="0" fillId="6" borderId="11" xfId="0" applyFill="1" applyBorder="1" applyAlignment="1">
      <alignment vertical="center" wrapText="1"/>
    </xf>
    <xf numFmtId="0" fontId="44" fillId="0" borderId="0" xfId="0" applyFont="1" applyFill="1"/>
    <xf numFmtId="0" fontId="0" fillId="0" borderId="19" xfId="0" applyBorder="1" applyAlignment="1"/>
    <xf numFmtId="0" fontId="0" fillId="0" borderId="0" xfId="0" applyFill="1" applyBorder="1" applyAlignment="1"/>
    <xf numFmtId="0" fontId="2" fillId="0" borderId="0" xfId="0" applyFont="1" applyFill="1" applyAlignment="1"/>
    <xf numFmtId="0" fontId="2" fillId="0" borderId="48" xfId="0" applyFont="1" applyFill="1" applyBorder="1" applyAlignment="1">
      <alignment vertical="center" textRotation="90" wrapText="1"/>
    </xf>
    <xf numFmtId="0" fontId="2" fillId="0" borderId="0" xfId="0" applyFont="1" applyFill="1" applyBorder="1" applyAlignment="1">
      <alignment vertical="center" textRotation="90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43" fillId="0" borderId="0" xfId="0" applyFont="1" applyAlignment="1"/>
    <xf numFmtId="0" fontId="0" fillId="5" borderId="16" xfId="0" applyFill="1" applyBorder="1"/>
    <xf numFmtId="0" fontId="0" fillId="5" borderId="15" xfId="0" applyFill="1" applyBorder="1"/>
    <xf numFmtId="0" fontId="0" fillId="5" borderId="27" xfId="0" applyFill="1" applyBorder="1"/>
    <xf numFmtId="0" fontId="0" fillId="5" borderId="26" xfId="0" applyFill="1" applyBorder="1"/>
    <xf numFmtId="0" fontId="11" fillId="8" borderId="26" xfId="0" applyFont="1" applyFill="1" applyBorder="1" applyAlignment="1">
      <alignment vertical="center" wrapText="1"/>
    </xf>
    <xf numFmtId="0" fontId="11" fillId="8" borderId="18" xfId="0" applyFont="1" applyFill="1" applyBorder="1" applyAlignment="1">
      <alignment vertical="center" wrapText="1"/>
    </xf>
    <xf numFmtId="0" fontId="42" fillId="0" borderId="7" xfId="0" applyFont="1" applyFill="1" applyBorder="1" applyAlignment="1">
      <alignment horizontal="center" vertical="center" wrapText="1"/>
    </xf>
    <xf numFmtId="0" fontId="11" fillId="8" borderId="55" xfId="0" applyFont="1" applyFill="1" applyBorder="1" applyAlignment="1">
      <alignment vertical="center" wrapText="1"/>
    </xf>
    <xf numFmtId="0" fontId="0" fillId="5" borderId="56" xfId="0" applyFill="1" applyBorder="1"/>
    <xf numFmtId="0" fontId="0" fillId="5" borderId="57" xfId="0" applyFill="1" applyBorder="1"/>
    <xf numFmtId="0" fontId="0" fillId="5" borderId="58" xfId="0" applyFill="1" applyBorder="1"/>
    <xf numFmtId="0" fontId="24" fillId="5" borderId="16" xfId="0" applyFont="1" applyFill="1" applyBorder="1" applyAlignment="1">
      <alignment horizontal="center" vertical="center"/>
    </xf>
    <xf numFmtId="0" fontId="24" fillId="5" borderId="15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0" borderId="45" xfId="0" applyFont="1" applyFill="1" applyBorder="1" applyAlignment="1">
      <alignment horizontal="center" vertical="center"/>
    </xf>
    <xf numFmtId="0" fontId="24" fillId="0" borderId="47" xfId="0" applyFont="1" applyFill="1" applyBorder="1" applyAlignment="1">
      <alignment horizontal="center" vertical="center"/>
    </xf>
    <xf numFmtId="0" fontId="24" fillId="0" borderId="46" xfId="0" applyFont="1" applyFill="1" applyBorder="1" applyAlignment="1">
      <alignment horizontal="center" vertical="center"/>
    </xf>
    <xf numFmtId="0" fontId="41" fillId="0" borderId="28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0" fontId="41" fillId="0" borderId="47" xfId="0" applyFont="1" applyBorder="1" applyAlignment="1">
      <alignment horizontal="center" vertical="center"/>
    </xf>
    <xf numFmtId="0" fontId="41" fillId="0" borderId="46" xfId="0" applyFont="1" applyBorder="1" applyAlignment="1">
      <alignment horizontal="center" vertical="center"/>
    </xf>
    <xf numFmtId="0" fontId="18" fillId="0" borderId="9" xfId="0" applyFont="1" applyBorder="1" applyAlignment="1"/>
    <xf numFmtId="0" fontId="18" fillId="0" borderId="8" xfId="0" applyFont="1" applyBorder="1" applyAlignment="1"/>
    <xf numFmtId="0" fontId="17" fillId="0" borderId="19" xfId="0" applyFont="1" applyBorder="1"/>
    <xf numFmtId="0" fontId="17" fillId="0" borderId="8" xfId="0" applyFont="1" applyBorder="1"/>
    <xf numFmtId="0" fontId="51" fillId="0" borderId="14" xfId="0" applyFont="1" applyBorder="1" applyAlignment="1">
      <alignment vertical="center" wrapText="1"/>
    </xf>
    <xf numFmtId="0" fontId="13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5" fillId="0" borderId="30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49" fontId="16" fillId="0" borderId="7" xfId="0" applyNumberFormat="1" applyFont="1" applyBorder="1" applyAlignment="1">
      <alignment horizontal="center" vertical="center"/>
    </xf>
    <xf numFmtId="49" fontId="16" fillId="0" borderId="8" xfId="0" applyNumberFormat="1" applyFont="1" applyBorder="1" applyAlignment="1">
      <alignment horizontal="center" vertical="center"/>
    </xf>
    <xf numFmtId="49" fontId="16" fillId="0" borderId="9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 wrapText="1"/>
    </xf>
    <xf numFmtId="0" fontId="23" fillId="0" borderId="9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2" fontId="26" fillId="0" borderId="39" xfId="0" applyNumberFormat="1" applyFont="1" applyBorder="1" applyAlignment="1">
      <alignment horizontal="center" vertical="center"/>
    </xf>
    <xf numFmtId="0" fontId="25" fillId="0" borderId="40" xfId="0" applyFont="1" applyBorder="1"/>
    <xf numFmtId="0" fontId="25" fillId="0" borderId="41" xfId="0" applyFont="1" applyBorder="1"/>
    <xf numFmtId="0" fontId="26" fillId="0" borderId="39" xfId="0" applyFont="1" applyBorder="1" applyAlignment="1">
      <alignment horizontal="center" vertical="center"/>
    </xf>
    <xf numFmtId="0" fontId="0" fillId="0" borderId="38" xfId="0" applyFont="1" applyFill="1" applyBorder="1" applyAlignment="1">
      <alignment horizontal="center" vertical="center" wrapText="1"/>
    </xf>
    <xf numFmtId="0" fontId="25" fillId="0" borderId="37" xfId="0" applyFont="1" applyFill="1" applyBorder="1"/>
    <xf numFmtId="0" fontId="25" fillId="0" borderId="42" xfId="0" applyFont="1" applyFill="1" applyBorder="1"/>
    <xf numFmtId="0" fontId="25" fillId="0" borderId="44" xfId="0" applyFont="1" applyFill="1" applyBorder="1"/>
    <xf numFmtId="0" fontId="0" fillId="0" borderId="39" xfId="0" applyFont="1" applyFill="1" applyBorder="1" applyAlignment="1">
      <alignment horizontal="center" vertical="center" wrapText="1"/>
    </xf>
    <xf numFmtId="0" fontId="25" fillId="0" borderId="40" xfId="0" applyFont="1" applyFill="1" applyBorder="1"/>
    <xf numFmtId="0" fontId="25" fillId="0" borderId="41" xfId="0" applyFont="1" applyFill="1" applyBorder="1"/>
    <xf numFmtId="0" fontId="0" fillId="0" borderId="38" xfId="0" applyFont="1" applyBorder="1" applyAlignment="1">
      <alignment horizontal="center" vertical="center" wrapText="1"/>
    </xf>
    <xf numFmtId="0" fontId="25" fillId="0" borderId="36" xfId="0" applyFont="1" applyBorder="1"/>
    <xf numFmtId="0" fontId="25" fillId="0" borderId="37" xfId="0" applyFont="1" applyBorder="1"/>
    <xf numFmtId="0" fontId="25" fillId="0" borderId="42" xfId="0" applyFont="1" applyBorder="1"/>
    <xf numFmtId="0" fontId="25" fillId="0" borderId="43" xfId="0" applyFont="1" applyBorder="1"/>
    <xf numFmtId="0" fontId="25" fillId="0" borderId="44" xfId="0" applyFont="1" applyBorder="1"/>
    <xf numFmtId="0" fontId="0" fillId="0" borderId="38" xfId="0" applyFont="1" applyBorder="1" applyAlignment="1">
      <alignment horizontal="center" vertical="center"/>
    </xf>
    <xf numFmtId="0" fontId="0" fillId="0" borderId="39" xfId="0" applyFont="1" applyFill="1" applyBorder="1" applyAlignment="1">
      <alignment horizontal="center"/>
    </xf>
    <xf numFmtId="0" fontId="0" fillId="0" borderId="35" xfId="0" applyFont="1" applyBorder="1" applyAlignment="1">
      <alignment horizontal="center" vertical="center"/>
    </xf>
    <xf numFmtId="0" fontId="26" fillId="0" borderId="39" xfId="0" applyFont="1" applyBorder="1" applyAlignment="1">
      <alignment horizontal="left"/>
    </xf>
    <xf numFmtId="0" fontId="26" fillId="0" borderId="39" xfId="0" applyFont="1" applyFill="1" applyBorder="1" applyAlignment="1">
      <alignment horizontal="center" vertical="center"/>
    </xf>
    <xf numFmtId="0" fontId="26" fillId="0" borderId="39" xfId="0" applyFont="1" applyBorder="1" applyAlignment="1">
      <alignment horizontal="left" wrapText="1"/>
    </xf>
    <xf numFmtId="0" fontId="27" fillId="0" borderId="39" xfId="0" applyFont="1" applyBorder="1" applyAlignment="1">
      <alignment horizontal="center" vertical="center"/>
    </xf>
    <xf numFmtId="0" fontId="28" fillId="0" borderId="40" xfId="0" applyFont="1" applyBorder="1"/>
    <xf numFmtId="0" fontId="28" fillId="0" borderId="41" xfId="0" applyFont="1" applyBorder="1"/>
    <xf numFmtId="0" fontId="2" fillId="0" borderId="0" xfId="0" applyFont="1" applyBorder="1" applyAlignment="1">
      <alignment horizontal="center" vertical="top" wrapText="1"/>
    </xf>
    <xf numFmtId="0" fontId="0" fillId="7" borderId="1" xfId="0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10" xfId="0" applyFont="1" applyFill="1" applyBorder="1" applyAlignment="1">
      <alignment horizontal="center" vertical="center" textRotation="90" wrapText="1"/>
    </xf>
    <xf numFmtId="0" fontId="2" fillId="2" borderId="11" xfId="0" applyFont="1" applyFill="1" applyBorder="1" applyAlignment="1">
      <alignment horizontal="center" vertical="center" textRotation="90" wrapText="1"/>
    </xf>
    <xf numFmtId="0" fontId="0" fillId="4" borderId="2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20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49" xfId="0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50" xfId="0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49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0" fillId="5" borderId="50" xfId="0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/>
    </xf>
    <xf numFmtId="0" fontId="22" fillId="3" borderId="32" xfId="0" applyFont="1" applyFill="1" applyBorder="1" applyAlignment="1">
      <alignment horizontal="center" vertical="center"/>
    </xf>
    <xf numFmtId="0" fontId="22" fillId="3" borderId="49" xfId="0" applyFont="1" applyFill="1" applyBorder="1" applyAlignment="1">
      <alignment horizontal="center" vertical="center"/>
    </xf>
    <xf numFmtId="0" fontId="22" fillId="3" borderId="50" xfId="0" applyFont="1" applyFill="1" applyBorder="1" applyAlignment="1">
      <alignment horizontal="center" vertical="center"/>
    </xf>
    <xf numFmtId="0" fontId="30" fillId="0" borderId="2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31" fillId="0" borderId="0" xfId="0" applyFont="1" applyBorder="1"/>
    <xf numFmtId="0" fontId="31" fillId="0" borderId="36" xfId="0" applyFont="1" applyBorder="1"/>
    <xf numFmtId="0" fontId="31" fillId="0" borderId="37" xfId="0" applyFont="1" applyBorder="1"/>
    <xf numFmtId="0" fontId="31" fillId="0" borderId="42" xfId="0" applyFont="1" applyBorder="1"/>
    <xf numFmtId="0" fontId="31" fillId="0" borderId="43" xfId="0" applyFont="1" applyBorder="1"/>
    <xf numFmtId="0" fontId="31" fillId="0" borderId="44" xfId="0" applyFont="1" applyBorder="1"/>
    <xf numFmtId="0" fontId="0" fillId="0" borderId="39" xfId="0" applyFont="1" applyBorder="1" applyAlignment="1">
      <alignment horizontal="center" vertical="center" wrapText="1"/>
    </xf>
    <xf numFmtId="0" fontId="31" fillId="0" borderId="40" xfId="0" applyFont="1" applyBorder="1"/>
    <xf numFmtId="0" fontId="31" fillId="0" borderId="41" xfId="0" applyFont="1" applyBorder="1"/>
    <xf numFmtId="0" fontId="0" fillId="0" borderId="39" xfId="0" applyFont="1" applyBorder="1" applyAlignment="1">
      <alignment horizontal="center"/>
    </xf>
    <xf numFmtId="0" fontId="26" fillId="0" borderId="39" xfId="0" applyFont="1" applyFill="1" applyBorder="1" applyAlignment="1">
      <alignment horizontal="left" wrapText="1"/>
    </xf>
    <xf numFmtId="0" fontId="31" fillId="0" borderId="40" xfId="0" applyFont="1" applyFill="1" applyBorder="1"/>
    <xf numFmtId="0" fontId="31" fillId="0" borderId="41" xfId="0" applyFont="1" applyFill="1" applyBorder="1"/>
    <xf numFmtId="0" fontId="32" fillId="0" borderId="39" xfId="0" applyFont="1" applyFill="1" applyBorder="1" applyAlignment="1">
      <alignment horizontal="center" vertical="center"/>
    </xf>
    <xf numFmtId="0" fontId="33" fillId="0" borderId="41" xfId="0" applyFont="1" applyFill="1" applyBorder="1"/>
    <xf numFmtId="2" fontId="26" fillId="0" borderId="39" xfId="0" applyNumberFormat="1" applyFont="1" applyFill="1" applyBorder="1" applyAlignment="1">
      <alignment horizontal="center" vertical="center"/>
    </xf>
    <xf numFmtId="0" fontId="34" fillId="0" borderId="40" xfId="0" applyFont="1" applyBorder="1"/>
    <xf numFmtId="0" fontId="34" fillId="0" borderId="41" xfId="0" applyFont="1" applyBorder="1"/>
    <xf numFmtId="0" fontId="35" fillId="0" borderId="39" xfId="0" applyFont="1" applyFill="1" applyBorder="1" applyAlignment="1">
      <alignment horizontal="right"/>
    </xf>
    <xf numFmtId="0" fontId="35" fillId="0" borderId="39" xfId="0" applyFont="1" applyFill="1" applyBorder="1" applyAlignment="1">
      <alignment horizontal="right" indent="1"/>
    </xf>
    <xf numFmtId="0" fontId="35" fillId="0" borderId="40" xfId="0" applyFont="1" applyFill="1" applyBorder="1" applyAlignment="1">
      <alignment horizontal="right" indent="1"/>
    </xf>
    <xf numFmtId="0" fontId="35" fillId="0" borderId="41" xfId="0" applyFont="1" applyFill="1" applyBorder="1" applyAlignment="1">
      <alignment horizontal="right" indent="1"/>
    </xf>
    <xf numFmtId="0" fontId="26" fillId="0" borderId="40" xfId="0" applyFont="1" applyFill="1" applyBorder="1" applyAlignment="1">
      <alignment horizontal="center" vertical="center"/>
    </xf>
    <xf numFmtId="0" fontId="26" fillId="0" borderId="41" xfId="0" applyFont="1" applyFill="1" applyBorder="1" applyAlignment="1">
      <alignment horizontal="center" vertical="center"/>
    </xf>
    <xf numFmtId="2" fontId="26" fillId="0" borderId="40" xfId="0" applyNumberFormat="1" applyFont="1" applyFill="1" applyBorder="1" applyAlignment="1">
      <alignment horizontal="center" vertical="center"/>
    </xf>
    <xf numFmtId="2" fontId="26" fillId="0" borderId="41" xfId="0" applyNumberFormat="1" applyFont="1" applyFill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6" fillId="0" borderId="39" xfId="0" applyFont="1" applyFill="1" applyBorder="1" applyAlignment="1">
      <alignment horizontal="left"/>
    </xf>
    <xf numFmtId="0" fontId="26" fillId="0" borderId="39" xfId="0" applyFont="1" applyFill="1" applyBorder="1" applyAlignment="1">
      <alignment horizontal="center" vertical="center" wrapText="1"/>
    </xf>
    <xf numFmtId="0" fontId="26" fillId="0" borderId="39" xfId="0" applyFont="1" applyBorder="1" applyAlignment="1">
      <alignment horizontal="center" vertical="center" wrapText="1"/>
    </xf>
    <xf numFmtId="0" fontId="35" fillId="0" borderId="39" xfId="0" applyFont="1" applyFill="1" applyBorder="1" applyAlignment="1">
      <alignment horizontal="right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36" fillId="0" borderId="39" xfId="0" applyFont="1" applyFill="1" applyBorder="1" applyAlignment="1">
      <alignment horizontal="center" vertical="center"/>
    </xf>
    <xf numFmtId="0" fontId="37" fillId="0" borderId="41" xfId="0" applyFont="1" applyFill="1" applyBorder="1"/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10" xfId="0" applyFont="1" applyFill="1" applyBorder="1" applyAlignment="1">
      <alignment horizontal="center" vertical="center" textRotation="90" wrapText="1"/>
    </xf>
    <xf numFmtId="0" fontId="2" fillId="3" borderId="11" xfId="0" applyFont="1" applyFill="1" applyBorder="1" applyAlignment="1">
      <alignment horizontal="center" vertical="center" textRotation="90" wrapText="1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0" fontId="4" fillId="0" borderId="11" xfId="0" applyFont="1" applyFill="1" applyBorder="1" applyAlignment="1">
      <alignment horizontal="left"/>
    </xf>
    <xf numFmtId="0" fontId="10" fillId="0" borderId="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wrapText="1"/>
    </xf>
    <xf numFmtId="0" fontId="12" fillId="0" borderId="29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9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6" fillId="0" borderId="40" xfId="0" applyFont="1" applyBorder="1" applyAlignment="1">
      <alignment horizontal="left" wrapText="1"/>
    </xf>
    <xf numFmtId="0" fontId="26" fillId="0" borderId="41" xfId="0" applyFont="1" applyBorder="1" applyAlignment="1">
      <alignment horizontal="left" wrapText="1"/>
    </xf>
    <xf numFmtId="2" fontId="26" fillId="0" borderId="40" xfId="0" applyNumberFormat="1" applyFont="1" applyBorder="1" applyAlignment="1">
      <alignment horizontal="center" vertical="center"/>
    </xf>
    <xf numFmtId="2" fontId="26" fillId="0" borderId="41" xfId="0" applyNumberFormat="1" applyFont="1" applyBorder="1" applyAlignment="1">
      <alignment horizontal="center" vertical="center"/>
    </xf>
    <xf numFmtId="0" fontId="35" fillId="0" borderId="39" xfId="0" applyFont="1" applyBorder="1" applyAlignment="1">
      <alignment horizontal="right"/>
    </xf>
    <xf numFmtId="0" fontId="35" fillId="0" borderId="39" xfId="0" applyFont="1" applyBorder="1" applyAlignment="1">
      <alignment horizontal="right" wrapText="1"/>
    </xf>
    <xf numFmtId="0" fontId="26" fillId="0" borderId="39" xfId="0" applyFont="1" applyFill="1" applyBorder="1" applyAlignment="1">
      <alignment horizontal="center"/>
    </xf>
    <xf numFmtId="0" fontId="35" fillId="0" borderId="39" xfId="0" applyFont="1" applyBorder="1" applyAlignment="1">
      <alignment horizontal="right" vertical="center" wrapText="1"/>
    </xf>
    <xf numFmtId="0" fontId="25" fillId="0" borderId="40" xfId="0" applyFont="1" applyBorder="1" applyAlignment="1">
      <alignment vertical="center"/>
    </xf>
    <xf numFmtId="0" fontId="25" fillId="0" borderId="41" xfId="0" applyFont="1" applyBorder="1" applyAlignment="1">
      <alignment vertical="center"/>
    </xf>
    <xf numFmtId="0" fontId="25" fillId="0" borderId="0" xfId="0" applyFont="1" applyBorder="1"/>
    <xf numFmtId="0" fontId="1" fillId="0" borderId="14" xfId="0" applyFont="1" applyBorder="1" applyAlignment="1">
      <alignment horizontal="center" wrapText="1"/>
    </xf>
    <xf numFmtId="0" fontId="0" fillId="4" borderId="51" xfId="0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4" borderId="52" xfId="0" applyFill="1" applyBorder="1" applyAlignment="1">
      <alignment horizontal="center"/>
    </xf>
    <xf numFmtId="0" fontId="0" fillId="5" borderId="51" xfId="0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52" xfId="0" applyFill="1" applyBorder="1" applyAlignment="1">
      <alignment horizontal="center"/>
    </xf>
    <xf numFmtId="0" fontId="11" fillId="0" borderId="7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/>
    </xf>
    <xf numFmtId="0" fontId="41" fillId="0" borderId="8" xfId="0" applyFont="1" applyBorder="1" applyAlignment="1">
      <alignment horizontal="center" vertical="center"/>
    </xf>
    <xf numFmtId="0" fontId="41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41" fillId="0" borderId="7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1" fillId="0" borderId="9" xfId="0" applyFont="1" applyBorder="1" applyAlignment="1">
      <alignment horizont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9" fillId="0" borderId="30" xfId="0" applyFont="1" applyBorder="1" applyAlignment="1">
      <alignment horizontal="center" vertical="center"/>
    </xf>
    <xf numFmtId="0" fontId="29" fillId="0" borderId="31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/>
    </xf>
    <xf numFmtId="49" fontId="41" fillId="0" borderId="7" xfId="0" applyNumberFormat="1" applyFont="1" applyBorder="1" applyAlignment="1">
      <alignment horizontal="center" vertical="center"/>
    </xf>
    <xf numFmtId="49" fontId="41" fillId="0" borderId="8" xfId="0" applyNumberFormat="1" applyFont="1" applyBorder="1" applyAlignment="1">
      <alignment horizontal="center" vertical="center"/>
    </xf>
    <xf numFmtId="49" fontId="41" fillId="0" borderId="9" xfId="0" applyNumberFormat="1" applyFont="1" applyBorder="1" applyAlignment="1">
      <alignment horizontal="center" vertical="center"/>
    </xf>
    <xf numFmtId="0" fontId="41" fillId="0" borderId="20" xfId="0" applyFont="1" applyBorder="1" applyAlignment="1">
      <alignment horizontal="center" vertical="center"/>
    </xf>
    <xf numFmtId="0" fontId="41" fillId="0" borderId="19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5" fillId="0" borderId="0" xfId="0" applyFont="1" applyBorder="1" applyAlignment="1">
      <alignment horizontal="left"/>
    </xf>
    <xf numFmtId="0" fontId="26" fillId="0" borderId="2" xfId="0" applyFont="1" applyBorder="1" applyAlignment="1">
      <alignment horizontal="center" vertical="center"/>
    </xf>
    <xf numFmtId="0" fontId="25" fillId="0" borderId="54" xfId="0" applyFont="1" applyBorder="1"/>
    <xf numFmtId="49" fontId="26" fillId="0" borderId="53" xfId="0" applyNumberFormat="1" applyFont="1" applyFill="1" applyBorder="1" applyAlignment="1">
      <alignment horizontal="center" vertical="center"/>
    </xf>
    <xf numFmtId="0" fontId="25" fillId="0" borderId="54" xfId="0" applyFont="1" applyFill="1" applyBorder="1"/>
    <xf numFmtId="0" fontId="26" fillId="0" borderId="53" xfId="0" applyFont="1" applyFill="1" applyBorder="1" applyAlignment="1">
      <alignment horizontal="center" vertical="center"/>
    </xf>
    <xf numFmtId="0" fontId="25" fillId="0" borderId="11" xfId="0" applyFont="1" applyFill="1" applyBorder="1"/>
    <xf numFmtId="0" fontId="47" fillId="0" borderId="39" xfId="0" applyFont="1" applyBorder="1" applyAlignment="1">
      <alignment horizontal="left"/>
    </xf>
    <xf numFmtId="0" fontId="26" fillId="0" borderId="39" xfId="0" applyFont="1" applyBorder="1" applyAlignment="1">
      <alignment horizontal="center"/>
    </xf>
    <xf numFmtId="0" fontId="26" fillId="0" borderId="38" xfId="0" applyFont="1" applyBorder="1" applyAlignment="1">
      <alignment horizontal="center" vertical="center"/>
    </xf>
    <xf numFmtId="0" fontId="26" fillId="0" borderId="38" xfId="0" applyFont="1" applyFill="1" applyBorder="1" applyAlignment="1">
      <alignment horizontal="center" vertical="center"/>
    </xf>
    <xf numFmtId="0" fontId="47" fillId="0" borderId="39" xfId="0" applyFont="1" applyBorder="1" applyAlignment="1">
      <alignment horizontal="left" wrapText="1"/>
    </xf>
    <xf numFmtId="0" fontId="25" fillId="0" borderId="41" xfId="0" applyFont="1" applyFill="1" applyBorder="1" applyAlignment="1">
      <alignment vertical="center"/>
    </xf>
    <xf numFmtId="0" fontId="48" fillId="0" borderId="39" xfId="0" applyFont="1" applyBorder="1" applyAlignment="1">
      <alignment horizontal="right" vertical="center" wrapText="1"/>
    </xf>
    <xf numFmtId="0" fontId="48" fillId="0" borderId="40" xfId="0" applyFont="1" applyBorder="1" applyAlignment="1">
      <alignment horizontal="right" vertical="center" wrapText="1"/>
    </xf>
    <xf numFmtId="0" fontId="48" fillId="0" borderId="41" xfId="0" applyFont="1" applyBorder="1" applyAlignment="1">
      <alignment horizontal="right" vertical="center" wrapText="1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47" fillId="0" borderId="39" xfId="0" applyFont="1" applyBorder="1" applyAlignment="1">
      <alignment horizontal="left" vertical="center" wrapText="1"/>
    </xf>
    <xf numFmtId="0" fontId="48" fillId="0" borderId="39" xfId="0" applyFont="1" applyBorder="1" applyAlignment="1">
      <alignment horizontal="right" vertical="center"/>
    </xf>
    <xf numFmtId="0" fontId="49" fillId="0" borderId="39" xfId="0" applyFont="1" applyBorder="1" applyAlignment="1">
      <alignment horizontal="center" vertical="center" wrapText="1"/>
    </xf>
    <xf numFmtId="0" fontId="26" fillId="0" borderId="39" xfId="0" applyFont="1" applyFill="1" applyBorder="1" applyAlignment="1">
      <alignment horizontal="center" wrapText="1"/>
    </xf>
    <xf numFmtId="0" fontId="26" fillId="0" borderId="39" xfId="0" applyFont="1" applyBorder="1" applyAlignment="1">
      <alignment horizontal="center" wrapText="1"/>
    </xf>
    <xf numFmtId="0" fontId="46" fillId="0" borderId="7" xfId="0" applyFont="1" applyFill="1" applyBorder="1" applyAlignment="1">
      <alignment horizontal="center" vertical="center" wrapText="1"/>
    </xf>
    <xf numFmtId="0" fontId="46" fillId="0" borderId="8" xfId="0" applyFont="1" applyFill="1" applyBorder="1" applyAlignment="1">
      <alignment horizontal="center" vertical="center" wrapText="1"/>
    </xf>
    <xf numFmtId="0" fontId="46" fillId="0" borderId="9" xfId="0" applyFont="1" applyFill="1" applyBorder="1" applyAlignment="1">
      <alignment horizontal="center" vertical="center" wrapText="1"/>
    </xf>
    <xf numFmtId="0" fontId="50" fillId="0" borderId="1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colors>
    <mruColors>
      <color rgb="FFFFCCFF"/>
      <color rgb="FF800080"/>
      <color rgb="FFFF99CC"/>
      <color rgb="FFCC99FF"/>
      <color rgb="FF99FF99"/>
      <color rgb="FF00FFFF"/>
      <color rgb="FF862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0</xdr:colOff>
      <xdr:row>0</xdr:row>
      <xdr:rowOff>1</xdr:rowOff>
    </xdr:from>
    <xdr:to>
      <xdr:col>50</xdr:col>
      <xdr:colOff>127000</xdr:colOff>
      <xdr:row>2</xdr:row>
      <xdr:rowOff>2031453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31200" y="1"/>
          <a:ext cx="4241800" cy="24124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33</xdr:col>
      <xdr:colOff>146538</xdr:colOff>
      <xdr:row>0</xdr:row>
      <xdr:rowOff>29308</xdr:rowOff>
    </xdr:from>
    <xdr:to>
      <xdr:col>47</xdr:col>
      <xdr:colOff>286645</xdr:colOff>
      <xdr:row>5</xdr:row>
      <xdr:rowOff>1491033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09384" y="29308"/>
          <a:ext cx="4243184" cy="2414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76</xdr:col>
      <xdr:colOff>0</xdr:colOff>
      <xdr:row>0</xdr:row>
      <xdr:rowOff>0</xdr:rowOff>
    </xdr:from>
    <xdr:to>
      <xdr:col>92</xdr:col>
      <xdr:colOff>214695</xdr:colOff>
      <xdr:row>10</xdr:row>
      <xdr:rowOff>2572735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52857" y="0"/>
          <a:ext cx="4523624" cy="25727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82</xdr:col>
      <xdr:colOff>206375</xdr:colOff>
      <xdr:row>0</xdr:row>
      <xdr:rowOff>0</xdr:rowOff>
    </xdr:from>
    <xdr:to>
      <xdr:col>98</xdr:col>
      <xdr:colOff>157999</xdr:colOff>
      <xdr:row>1</xdr:row>
      <xdr:rowOff>2382235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526875" y="0"/>
          <a:ext cx="4523624" cy="25727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74</xdr:col>
      <xdr:colOff>68036</xdr:colOff>
      <xdr:row>0</xdr:row>
      <xdr:rowOff>0</xdr:rowOff>
    </xdr:from>
    <xdr:to>
      <xdr:col>89</xdr:col>
      <xdr:colOff>169339</xdr:colOff>
      <xdr:row>2</xdr:row>
      <xdr:rowOff>21396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610536" y="0"/>
          <a:ext cx="4523624" cy="25727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85</xdr:col>
      <xdr:colOff>0</xdr:colOff>
      <xdr:row>0</xdr:row>
      <xdr:rowOff>0</xdr:rowOff>
    </xdr:from>
    <xdr:ext cx="4652798" cy="2712955"/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288750" y="0"/>
          <a:ext cx="4652798" cy="271295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G36"/>
  <sheetViews>
    <sheetView zoomScale="75" zoomScaleNormal="75" workbookViewId="0">
      <selection activeCell="AZ16" sqref="AZ16"/>
    </sheetView>
  </sheetViews>
  <sheetFormatPr defaultRowHeight="15"/>
  <cols>
    <col min="1" max="1" width="18.5703125" customWidth="1"/>
    <col min="2" max="137" width="3.42578125" customWidth="1"/>
  </cols>
  <sheetData>
    <row r="3" spans="1:111" ht="168.75" customHeight="1" thickBot="1">
      <c r="D3" s="149" t="s">
        <v>100</v>
      </c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I3" s="213" t="s">
        <v>75</v>
      </c>
      <c r="AJ3" s="213"/>
      <c r="AK3" s="213"/>
      <c r="AL3" s="213"/>
      <c r="AM3" s="213"/>
      <c r="AN3" s="213"/>
      <c r="AO3" s="213"/>
      <c r="AP3" s="213"/>
      <c r="AQ3" s="213"/>
      <c r="AR3" s="213"/>
      <c r="AS3" s="213"/>
      <c r="AT3" s="213"/>
      <c r="AU3" s="213"/>
      <c r="AV3" s="213"/>
      <c r="AW3" s="213"/>
      <c r="AX3" s="213"/>
    </row>
    <row r="4" spans="1:111" s="12" customFormat="1" ht="20.100000000000001" customHeight="1" thickBot="1">
      <c r="A4" s="151" t="s">
        <v>86</v>
      </c>
      <c r="B4" s="154" t="s">
        <v>87</v>
      </c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  <c r="R4" s="155"/>
      <c r="S4" s="155"/>
      <c r="T4" s="155"/>
      <c r="U4" s="155"/>
      <c r="V4" s="155"/>
      <c r="W4" s="156"/>
      <c r="X4" s="154" t="s">
        <v>88</v>
      </c>
      <c r="Y4" s="155"/>
      <c r="Z4" s="155"/>
      <c r="AA4" s="155"/>
      <c r="AB4" s="155"/>
      <c r="AC4" s="155"/>
      <c r="AD4" s="155"/>
      <c r="AE4" s="155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  <c r="AQ4" s="155"/>
      <c r="AR4" s="156"/>
      <c r="AS4" s="154" t="s">
        <v>89</v>
      </c>
      <c r="AT4" s="155"/>
      <c r="AU4" s="155"/>
      <c r="AV4" s="155"/>
      <c r="AW4" s="155"/>
      <c r="AX4" s="155"/>
      <c r="AY4" s="155"/>
      <c r="AZ4" s="155"/>
      <c r="BA4" s="155"/>
      <c r="BB4" s="155"/>
      <c r="BC4" s="155"/>
      <c r="BD4" s="155"/>
      <c r="BE4" s="155"/>
      <c r="BF4" s="155"/>
      <c r="BG4" s="155"/>
      <c r="BH4" s="155"/>
      <c r="BI4" s="155"/>
      <c r="BJ4" s="155"/>
      <c r="BK4" s="155"/>
      <c r="BL4" s="155"/>
      <c r="BM4" s="155"/>
      <c r="BN4" s="156"/>
      <c r="BO4" s="154" t="s">
        <v>90</v>
      </c>
      <c r="BP4" s="155"/>
      <c r="BQ4" s="155"/>
      <c r="BR4" s="155"/>
      <c r="BS4" s="155"/>
      <c r="BT4" s="155"/>
      <c r="BU4" s="155"/>
      <c r="BV4" s="155"/>
      <c r="BW4" s="155"/>
      <c r="BX4" s="155"/>
      <c r="BY4" s="155"/>
      <c r="BZ4" s="155"/>
      <c r="CA4" s="155"/>
      <c r="CB4" s="155"/>
      <c r="CC4" s="155"/>
      <c r="CD4" s="155"/>
      <c r="CE4" s="155"/>
      <c r="CF4" s="155"/>
      <c r="CG4" s="155"/>
      <c r="CH4" s="155"/>
      <c r="CI4" s="155"/>
      <c r="CJ4" s="156"/>
      <c r="CK4" s="178" t="s">
        <v>91</v>
      </c>
      <c r="CL4" s="179"/>
      <c r="CM4" s="179"/>
      <c r="CN4" s="179"/>
      <c r="CO4" s="179"/>
      <c r="CP4" s="179"/>
      <c r="CQ4" s="179"/>
      <c r="CR4" s="179"/>
      <c r="CS4" s="179"/>
      <c r="CT4" s="179"/>
      <c r="CU4" s="179"/>
      <c r="CV4" s="179"/>
      <c r="CW4" s="179"/>
      <c r="CX4" s="179"/>
      <c r="CY4" s="179"/>
      <c r="CZ4" s="179"/>
      <c r="DA4" s="179"/>
      <c r="DB4" s="179"/>
      <c r="DC4" s="179"/>
      <c r="DD4" s="179"/>
      <c r="DE4" s="179"/>
      <c r="DF4" s="180"/>
      <c r="DG4" s="94"/>
    </row>
    <row r="5" spans="1:111" s="12" customFormat="1" ht="20.100000000000001" customHeight="1" thickBot="1">
      <c r="A5" s="152"/>
      <c r="B5" s="163">
        <v>1</v>
      </c>
      <c r="C5" s="164"/>
      <c r="D5" s="163">
        <v>2</v>
      </c>
      <c r="E5" s="164"/>
      <c r="F5" s="164"/>
      <c r="G5" s="164"/>
      <c r="H5" s="164"/>
      <c r="I5" s="163">
        <v>3</v>
      </c>
      <c r="J5" s="164"/>
      <c r="K5" s="164"/>
      <c r="L5" s="164"/>
      <c r="M5" s="164"/>
      <c r="N5" s="163">
        <v>4</v>
      </c>
      <c r="O5" s="164"/>
      <c r="P5" s="164"/>
      <c r="Q5" s="164"/>
      <c r="R5" s="164"/>
      <c r="S5" s="163">
        <v>5</v>
      </c>
      <c r="T5" s="164"/>
      <c r="U5" s="164"/>
      <c r="V5" s="164"/>
      <c r="W5" s="165"/>
      <c r="X5" s="163">
        <v>6</v>
      </c>
      <c r="Y5" s="164"/>
      <c r="Z5" s="164"/>
      <c r="AA5" s="164"/>
      <c r="AB5" s="165"/>
      <c r="AC5" s="163">
        <v>7</v>
      </c>
      <c r="AD5" s="164"/>
      <c r="AE5" s="164"/>
      <c r="AF5" s="164"/>
      <c r="AG5" s="165"/>
      <c r="AH5" s="163">
        <v>8</v>
      </c>
      <c r="AI5" s="164"/>
      <c r="AJ5" s="164"/>
      <c r="AK5" s="164"/>
      <c r="AL5" s="165"/>
      <c r="AM5" s="163">
        <v>9</v>
      </c>
      <c r="AN5" s="164"/>
      <c r="AO5" s="164"/>
      <c r="AP5" s="164"/>
      <c r="AQ5" s="165"/>
      <c r="AR5" s="163">
        <v>10</v>
      </c>
      <c r="AS5" s="164"/>
      <c r="AT5" s="164"/>
      <c r="AU5" s="164"/>
      <c r="AV5" s="165"/>
      <c r="AW5" s="163">
        <v>11</v>
      </c>
      <c r="AX5" s="164"/>
      <c r="AY5" s="164"/>
      <c r="AZ5" s="164"/>
      <c r="BA5" s="165"/>
      <c r="BB5" s="163">
        <v>12</v>
      </c>
      <c r="BC5" s="164"/>
      <c r="BD5" s="164"/>
      <c r="BE5" s="164"/>
      <c r="BF5" s="165"/>
      <c r="BG5" s="163">
        <v>13</v>
      </c>
      <c r="BH5" s="164"/>
      <c r="BI5" s="164"/>
      <c r="BJ5" s="164"/>
      <c r="BK5" s="165"/>
      <c r="BL5" s="163">
        <v>14</v>
      </c>
      <c r="BM5" s="164"/>
      <c r="BN5" s="164"/>
      <c r="BO5" s="164"/>
      <c r="BP5" s="165"/>
      <c r="BQ5" s="163">
        <v>15</v>
      </c>
      <c r="BR5" s="164"/>
      <c r="BS5" s="164"/>
      <c r="BT5" s="164"/>
      <c r="BU5" s="165"/>
      <c r="BV5" s="166">
        <v>16</v>
      </c>
      <c r="BW5" s="167"/>
      <c r="BX5" s="167"/>
      <c r="BY5" s="167"/>
      <c r="BZ5" s="168"/>
      <c r="CA5" s="166">
        <v>17</v>
      </c>
      <c r="CB5" s="167"/>
      <c r="CC5" s="167"/>
      <c r="CD5" s="167"/>
      <c r="CE5" s="168"/>
      <c r="CF5" s="166">
        <v>18</v>
      </c>
      <c r="CG5" s="167"/>
      <c r="CH5" s="167"/>
      <c r="CI5" s="167"/>
      <c r="CJ5" s="168"/>
      <c r="CK5" s="169">
        <v>19</v>
      </c>
      <c r="CL5" s="170"/>
      <c r="CM5" s="170"/>
      <c r="CN5" s="170"/>
      <c r="CO5" s="171"/>
      <c r="CP5" s="163">
        <v>20</v>
      </c>
      <c r="CQ5" s="164"/>
      <c r="CR5" s="164"/>
      <c r="CS5" s="164"/>
      <c r="CT5" s="165"/>
      <c r="CU5" s="163">
        <v>21</v>
      </c>
      <c r="CV5" s="164"/>
      <c r="CW5" s="164"/>
      <c r="CX5" s="164"/>
      <c r="CY5" s="165"/>
      <c r="CZ5" s="163">
        <v>22</v>
      </c>
      <c r="DA5" s="164"/>
      <c r="DB5" s="164"/>
      <c r="DC5" s="164"/>
      <c r="DD5" s="165"/>
      <c r="DE5" s="163">
        <v>23</v>
      </c>
      <c r="DF5" s="164"/>
      <c r="DG5" s="165"/>
    </row>
    <row r="6" spans="1:111" s="12" customFormat="1" ht="20.100000000000001" customHeight="1">
      <c r="A6" s="152"/>
      <c r="B6" s="14">
        <v>1</v>
      </c>
      <c r="C6" s="15">
        <v>2</v>
      </c>
      <c r="D6" s="16">
        <v>5</v>
      </c>
      <c r="E6" s="17">
        <v>6</v>
      </c>
      <c r="F6" s="17">
        <v>7</v>
      </c>
      <c r="G6" s="17">
        <v>8</v>
      </c>
      <c r="H6" s="18">
        <v>9</v>
      </c>
      <c r="I6" s="16">
        <v>12</v>
      </c>
      <c r="J6" s="17">
        <v>13</v>
      </c>
      <c r="K6" s="17">
        <v>14</v>
      </c>
      <c r="L6" s="17">
        <v>15</v>
      </c>
      <c r="M6" s="18">
        <v>16</v>
      </c>
      <c r="N6" s="16">
        <v>19</v>
      </c>
      <c r="O6" s="17">
        <v>20</v>
      </c>
      <c r="P6" s="17">
        <v>21</v>
      </c>
      <c r="Q6" s="17">
        <v>22</v>
      </c>
      <c r="R6" s="18">
        <v>23</v>
      </c>
      <c r="S6" s="14">
        <v>26</v>
      </c>
      <c r="T6" s="19">
        <v>27</v>
      </c>
      <c r="U6" s="19">
        <v>28</v>
      </c>
      <c r="V6" s="19">
        <v>29</v>
      </c>
      <c r="W6" s="20">
        <v>30</v>
      </c>
      <c r="X6" s="14">
        <v>3</v>
      </c>
      <c r="Y6" s="19">
        <v>4</v>
      </c>
      <c r="Z6" s="19">
        <v>5</v>
      </c>
      <c r="AA6" s="19">
        <v>6</v>
      </c>
      <c r="AB6" s="20">
        <v>7</v>
      </c>
      <c r="AC6" s="21">
        <v>10</v>
      </c>
      <c r="AD6" s="22">
        <v>11</v>
      </c>
      <c r="AE6" s="22">
        <v>12</v>
      </c>
      <c r="AF6" s="22">
        <v>13</v>
      </c>
      <c r="AG6" s="23">
        <v>14</v>
      </c>
      <c r="AH6" s="14">
        <v>17</v>
      </c>
      <c r="AI6" s="19">
        <v>18</v>
      </c>
      <c r="AJ6" s="19">
        <v>19</v>
      </c>
      <c r="AK6" s="19">
        <v>20</v>
      </c>
      <c r="AL6" s="20">
        <v>21</v>
      </c>
      <c r="AM6" s="14">
        <v>24</v>
      </c>
      <c r="AN6" s="19">
        <v>25</v>
      </c>
      <c r="AO6" s="19">
        <v>26</v>
      </c>
      <c r="AP6" s="19">
        <v>27</v>
      </c>
      <c r="AQ6" s="20">
        <v>28</v>
      </c>
      <c r="AR6" s="14">
        <v>31</v>
      </c>
      <c r="AS6" s="19">
        <v>1</v>
      </c>
      <c r="AT6" s="22">
        <v>2</v>
      </c>
      <c r="AU6" s="22">
        <v>3</v>
      </c>
      <c r="AV6" s="23">
        <v>4</v>
      </c>
      <c r="AW6" s="21">
        <v>7</v>
      </c>
      <c r="AX6" s="22">
        <v>8</v>
      </c>
      <c r="AY6" s="22">
        <v>9</v>
      </c>
      <c r="AZ6" s="22">
        <v>10</v>
      </c>
      <c r="BA6" s="23">
        <v>11</v>
      </c>
      <c r="BB6" s="21">
        <v>14</v>
      </c>
      <c r="BC6" s="22">
        <v>15</v>
      </c>
      <c r="BD6" s="19">
        <v>16</v>
      </c>
      <c r="BE6" s="22">
        <v>17</v>
      </c>
      <c r="BF6" s="23">
        <v>18</v>
      </c>
      <c r="BG6" s="21">
        <v>21</v>
      </c>
      <c r="BH6" s="22">
        <v>22</v>
      </c>
      <c r="BI6" s="22">
        <v>23</v>
      </c>
      <c r="BJ6" s="22">
        <v>24</v>
      </c>
      <c r="BK6" s="23">
        <v>25</v>
      </c>
      <c r="BL6" s="21">
        <v>28</v>
      </c>
      <c r="BM6" s="22">
        <v>29</v>
      </c>
      <c r="BN6" s="22">
        <v>30</v>
      </c>
      <c r="BO6" s="22">
        <v>1</v>
      </c>
      <c r="BP6" s="23">
        <v>2</v>
      </c>
      <c r="BQ6" s="24">
        <v>5</v>
      </c>
      <c r="BR6" s="25">
        <v>6</v>
      </c>
      <c r="BS6" s="25">
        <v>7</v>
      </c>
      <c r="BT6" s="25">
        <v>8</v>
      </c>
      <c r="BU6" s="26">
        <v>9</v>
      </c>
      <c r="BV6" s="21">
        <v>12</v>
      </c>
      <c r="BW6" s="22">
        <v>13</v>
      </c>
      <c r="BX6" s="22">
        <v>14</v>
      </c>
      <c r="BY6" s="27">
        <v>15</v>
      </c>
      <c r="BZ6" s="28">
        <v>16</v>
      </c>
      <c r="CA6" s="29">
        <v>19</v>
      </c>
      <c r="CB6" s="30">
        <v>20</v>
      </c>
      <c r="CC6" s="30">
        <v>21</v>
      </c>
      <c r="CD6" s="30">
        <v>22</v>
      </c>
      <c r="CE6" s="28">
        <v>23</v>
      </c>
      <c r="CF6" s="29">
        <v>26</v>
      </c>
      <c r="CG6" s="30">
        <v>27</v>
      </c>
      <c r="CH6" s="30">
        <v>28</v>
      </c>
      <c r="CI6" s="30">
        <v>29</v>
      </c>
      <c r="CJ6" s="31">
        <v>30</v>
      </c>
      <c r="CK6" s="14" t="s">
        <v>92</v>
      </c>
      <c r="CL6" s="19" t="s">
        <v>93</v>
      </c>
      <c r="CM6" s="19" t="s">
        <v>94</v>
      </c>
      <c r="CN6" s="19" t="s">
        <v>95</v>
      </c>
      <c r="CO6" s="15" t="s">
        <v>96</v>
      </c>
      <c r="CP6" s="14">
        <v>9</v>
      </c>
      <c r="CQ6" s="19">
        <v>10</v>
      </c>
      <c r="CR6" s="19">
        <v>11</v>
      </c>
      <c r="CS6" s="95">
        <v>12</v>
      </c>
      <c r="CT6" s="96">
        <v>13</v>
      </c>
      <c r="CU6" s="97">
        <v>16</v>
      </c>
      <c r="CV6" s="95">
        <v>17</v>
      </c>
      <c r="CW6" s="95">
        <v>18</v>
      </c>
      <c r="CX6" s="101">
        <v>19</v>
      </c>
      <c r="CY6" s="102">
        <v>20</v>
      </c>
      <c r="CZ6" s="103">
        <v>23</v>
      </c>
      <c r="DA6" s="101">
        <v>24</v>
      </c>
      <c r="DB6" s="101">
        <v>25</v>
      </c>
      <c r="DC6" s="101">
        <v>26</v>
      </c>
      <c r="DD6" s="102">
        <v>27</v>
      </c>
      <c r="DE6" s="103">
        <v>30</v>
      </c>
      <c r="DF6" s="101">
        <v>31</v>
      </c>
      <c r="DG6" s="102">
        <v>1</v>
      </c>
    </row>
    <row r="7" spans="1:111" s="12" customFormat="1" ht="20.100000000000001" customHeight="1" thickBot="1">
      <c r="A7" s="153"/>
      <c r="B7" s="32" t="s">
        <v>3</v>
      </c>
      <c r="C7" s="33" t="s">
        <v>4</v>
      </c>
      <c r="D7" s="32" t="s">
        <v>0</v>
      </c>
      <c r="E7" s="34" t="s">
        <v>1</v>
      </c>
      <c r="F7" s="34" t="s">
        <v>2</v>
      </c>
      <c r="G7" s="34" t="s">
        <v>3</v>
      </c>
      <c r="H7" s="33" t="s">
        <v>4</v>
      </c>
      <c r="I7" s="32" t="s">
        <v>0</v>
      </c>
      <c r="J7" s="34" t="s">
        <v>1</v>
      </c>
      <c r="K7" s="34" t="s">
        <v>2</v>
      </c>
      <c r="L7" s="34" t="s">
        <v>3</v>
      </c>
      <c r="M7" s="33" t="s">
        <v>4</v>
      </c>
      <c r="N7" s="32" t="s">
        <v>0</v>
      </c>
      <c r="O7" s="34" t="s">
        <v>1</v>
      </c>
      <c r="P7" s="34" t="s">
        <v>2</v>
      </c>
      <c r="Q7" s="34" t="s">
        <v>3</v>
      </c>
      <c r="R7" s="33" t="s">
        <v>4</v>
      </c>
      <c r="S7" s="32" t="s">
        <v>0</v>
      </c>
      <c r="T7" s="34" t="s">
        <v>1</v>
      </c>
      <c r="U7" s="34" t="s">
        <v>2</v>
      </c>
      <c r="V7" s="34" t="s">
        <v>3</v>
      </c>
      <c r="W7" s="35" t="s">
        <v>4</v>
      </c>
      <c r="X7" s="32" t="s">
        <v>0</v>
      </c>
      <c r="Y7" s="34" t="s">
        <v>1</v>
      </c>
      <c r="Z7" s="34" t="s">
        <v>2</v>
      </c>
      <c r="AA7" s="34" t="s">
        <v>3</v>
      </c>
      <c r="AB7" s="35" t="s">
        <v>4</v>
      </c>
      <c r="AC7" s="32" t="s">
        <v>0</v>
      </c>
      <c r="AD7" s="34" t="s">
        <v>1</v>
      </c>
      <c r="AE7" s="34" t="s">
        <v>2</v>
      </c>
      <c r="AF7" s="34" t="s">
        <v>3</v>
      </c>
      <c r="AG7" s="35" t="s">
        <v>4</v>
      </c>
      <c r="AH7" s="32" t="s">
        <v>0</v>
      </c>
      <c r="AI7" s="34" t="s">
        <v>1</v>
      </c>
      <c r="AJ7" s="34" t="s">
        <v>2</v>
      </c>
      <c r="AK7" s="34" t="s">
        <v>3</v>
      </c>
      <c r="AL7" s="35" t="s">
        <v>4</v>
      </c>
      <c r="AM7" s="32" t="s">
        <v>0</v>
      </c>
      <c r="AN7" s="34" t="s">
        <v>1</v>
      </c>
      <c r="AO7" s="34" t="s">
        <v>2</v>
      </c>
      <c r="AP7" s="34" t="s">
        <v>3</v>
      </c>
      <c r="AQ7" s="35" t="s">
        <v>4</v>
      </c>
      <c r="AR7" s="32" t="s">
        <v>0</v>
      </c>
      <c r="AS7" s="34" t="s">
        <v>1</v>
      </c>
      <c r="AT7" s="34" t="s">
        <v>2</v>
      </c>
      <c r="AU7" s="34" t="s">
        <v>3</v>
      </c>
      <c r="AV7" s="35" t="s">
        <v>4</v>
      </c>
      <c r="AW7" s="32" t="s">
        <v>0</v>
      </c>
      <c r="AX7" s="34" t="s">
        <v>1</v>
      </c>
      <c r="AY7" s="34" t="s">
        <v>2</v>
      </c>
      <c r="AZ7" s="34" t="s">
        <v>3</v>
      </c>
      <c r="BA7" s="35" t="s">
        <v>4</v>
      </c>
      <c r="BB7" s="32" t="s">
        <v>0</v>
      </c>
      <c r="BC7" s="34" t="s">
        <v>1</v>
      </c>
      <c r="BD7" s="34" t="s">
        <v>2</v>
      </c>
      <c r="BE7" s="34" t="s">
        <v>3</v>
      </c>
      <c r="BF7" s="35" t="s">
        <v>4</v>
      </c>
      <c r="BG7" s="32" t="s">
        <v>0</v>
      </c>
      <c r="BH7" s="34" t="s">
        <v>1</v>
      </c>
      <c r="BI7" s="34" t="s">
        <v>2</v>
      </c>
      <c r="BJ7" s="34" t="s">
        <v>3</v>
      </c>
      <c r="BK7" s="35" t="s">
        <v>4</v>
      </c>
      <c r="BL7" s="32" t="s">
        <v>0</v>
      </c>
      <c r="BM7" s="34" t="s">
        <v>1</v>
      </c>
      <c r="BN7" s="34" t="s">
        <v>2</v>
      </c>
      <c r="BO7" s="34" t="s">
        <v>3</v>
      </c>
      <c r="BP7" s="35" t="s">
        <v>4</v>
      </c>
      <c r="BQ7" s="32" t="s">
        <v>0</v>
      </c>
      <c r="BR7" s="34" t="s">
        <v>1</v>
      </c>
      <c r="BS7" s="34" t="s">
        <v>2</v>
      </c>
      <c r="BT7" s="34" t="s">
        <v>3</v>
      </c>
      <c r="BU7" s="35" t="s">
        <v>4</v>
      </c>
      <c r="BV7" s="32" t="s">
        <v>0</v>
      </c>
      <c r="BW7" s="34" t="s">
        <v>1</v>
      </c>
      <c r="BX7" s="34" t="s">
        <v>2</v>
      </c>
      <c r="BY7" s="33" t="s">
        <v>3</v>
      </c>
      <c r="BZ7" s="35" t="s">
        <v>4</v>
      </c>
      <c r="CA7" s="32" t="s">
        <v>0</v>
      </c>
      <c r="CB7" s="34" t="s">
        <v>1</v>
      </c>
      <c r="CC7" s="34" t="s">
        <v>2</v>
      </c>
      <c r="CD7" s="34" t="s">
        <v>3</v>
      </c>
      <c r="CE7" s="35" t="s">
        <v>4</v>
      </c>
      <c r="CF7" s="32" t="s">
        <v>0</v>
      </c>
      <c r="CG7" s="34" t="s">
        <v>1</v>
      </c>
      <c r="CH7" s="34" t="s">
        <v>2</v>
      </c>
      <c r="CI7" s="34" t="s">
        <v>3</v>
      </c>
      <c r="CJ7" s="33" t="s">
        <v>4</v>
      </c>
      <c r="CK7" s="32" t="s">
        <v>0</v>
      </c>
      <c r="CL7" s="34" t="s">
        <v>1</v>
      </c>
      <c r="CM7" s="34" t="s">
        <v>2</v>
      </c>
      <c r="CN7" s="34" t="s">
        <v>3</v>
      </c>
      <c r="CO7" s="33" t="s">
        <v>4</v>
      </c>
      <c r="CP7" s="32" t="s">
        <v>0</v>
      </c>
      <c r="CQ7" s="34" t="s">
        <v>1</v>
      </c>
      <c r="CR7" s="34" t="s">
        <v>2</v>
      </c>
      <c r="CS7" s="98" t="s">
        <v>3</v>
      </c>
      <c r="CT7" s="99" t="s">
        <v>4</v>
      </c>
      <c r="CU7" s="100" t="s">
        <v>0</v>
      </c>
      <c r="CV7" s="98" t="s">
        <v>1</v>
      </c>
      <c r="CW7" s="98" t="s">
        <v>2</v>
      </c>
      <c r="CX7" s="104" t="s">
        <v>3</v>
      </c>
      <c r="CY7" s="105" t="s">
        <v>4</v>
      </c>
      <c r="CZ7" s="106" t="s">
        <v>0</v>
      </c>
      <c r="DA7" s="104" t="s">
        <v>1</v>
      </c>
      <c r="DB7" s="104" t="s">
        <v>2</v>
      </c>
      <c r="DC7" s="104" t="s">
        <v>3</v>
      </c>
      <c r="DD7" s="105" t="s">
        <v>4</v>
      </c>
      <c r="DE7" s="106" t="s">
        <v>0</v>
      </c>
      <c r="DF7" s="104" t="s">
        <v>1</v>
      </c>
      <c r="DG7" s="105" t="s">
        <v>2</v>
      </c>
    </row>
    <row r="8" spans="1:111" ht="66" customHeight="1" thickBot="1">
      <c r="A8" s="13" t="s">
        <v>83</v>
      </c>
      <c r="B8" s="157" t="s">
        <v>73</v>
      </c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9"/>
      <c r="P8" s="184" t="s">
        <v>80</v>
      </c>
      <c r="Q8" s="185"/>
      <c r="R8" s="185"/>
      <c r="S8" s="186"/>
      <c r="T8" s="160" t="s">
        <v>72</v>
      </c>
      <c r="U8" s="161"/>
      <c r="V8" s="161"/>
      <c r="W8" s="161"/>
      <c r="X8" s="161"/>
      <c r="Y8" s="161"/>
      <c r="Z8" s="161"/>
      <c r="AA8" s="161"/>
      <c r="AB8" s="161"/>
      <c r="AC8" s="161"/>
      <c r="AD8" s="161"/>
      <c r="AE8" s="162"/>
      <c r="AF8" s="184" t="s">
        <v>79</v>
      </c>
      <c r="AG8" s="185"/>
      <c r="AH8" s="185"/>
      <c r="AI8" s="186"/>
      <c r="AJ8" s="160" t="s">
        <v>103</v>
      </c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2"/>
      <c r="BF8" s="157" t="s">
        <v>78</v>
      </c>
      <c r="BG8" s="158"/>
      <c r="BH8" s="158"/>
      <c r="BI8" s="158"/>
      <c r="BJ8" s="158"/>
      <c r="BK8" s="158"/>
      <c r="BL8" s="158"/>
      <c r="BM8" s="158"/>
      <c r="BN8" s="158"/>
      <c r="BO8" s="158"/>
      <c r="BP8" s="158"/>
      <c r="BQ8" s="158"/>
      <c r="BR8" s="158"/>
      <c r="BS8" s="158"/>
      <c r="BT8" s="158"/>
      <c r="BU8" s="158"/>
      <c r="BV8" s="158"/>
      <c r="BW8" s="159"/>
      <c r="BX8" s="172" t="s">
        <v>39</v>
      </c>
      <c r="BY8" s="173"/>
      <c r="BZ8" s="173"/>
      <c r="CA8" s="173"/>
      <c r="CB8" s="173"/>
      <c r="CC8" s="174"/>
      <c r="CD8" s="157" t="s">
        <v>74</v>
      </c>
      <c r="CE8" s="158"/>
      <c r="CF8" s="158"/>
      <c r="CG8" s="158"/>
      <c r="CH8" s="158"/>
      <c r="CI8" s="158"/>
      <c r="CJ8" s="158"/>
      <c r="CK8" s="158"/>
      <c r="CL8" s="158"/>
      <c r="CM8" s="158"/>
      <c r="CN8" s="158"/>
      <c r="CO8" s="158"/>
      <c r="CP8" s="158"/>
      <c r="CQ8" s="158"/>
      <c r="CR8" s="159"/>
      <c r="CS8" s="181"/>
      <c r="CT8" s="182"/>
      <c r="CU8" s="182"/>
      <c r="CV8" s="182"/>
      <c r="CW8" s="183"/>
      <c r="CX8" s="175"/>
      <c r="CY8" s="176"/>
      <c r="CZ8" s="176"/>
      <c r="DA8" s="176"/>
      <c r="DB8" s="176"/>
      <c r="DC8" s="176"/>
      <c r="DD8" s="176"/>
      <c r="DE8" s="176"/>
      <c r="DF8" s="176"/>
      <c r="DG8" s="177"/>
    </row>
    <row r="9" spans="1:111">
      <c r="BQ9" s="115"/>
      <c r="BR9" s="115"/>
      <c r="BS9" s="115"/>
      <c r="BT9" s="115"/>
      <c r="BU9" s="115"/>
      <c r="BV9" s="115"/>
      <c r="BW9" s="115"/>
      <c r="BX9" s="115"/>
      <c r="BY9" s="115"/>
      <c r="BZ9" s="115"/>
      <c r="CA9" s="115"/>
      <c r="CB9" s="115"/>
      <c r="CC9" s="115"/>
      <c r="CD9" s="115"/>
      <c r="CE9" s="115"/>
      <c r="CF9" s="115"/>
      <c r="CG9" s="115"/>
    </row>
    <row r="10" spans="1:111" ht="26.25">
      <c r="A10" s="107" t="s">
        <v>138</v>
      </c>
      <c r="B10" s="108" t="s">
        <v>139</v>
      </c>
      <c r="Q10" s="214"/>
      <c r="R10" s="214"/>
      <c r="S10" s="214"/>
      <c r="T10" s="214"/>
      <c r="U10" s="214"/>
      <c r="V10" s="214"/>
      <c r="W10" s="108"/>
      <c r="X10" s="108" t="s">
        <v>140</v>
      </c>
      <c r="Y10" s="108"/>
      <c r="Z10" s="108"/>
      <c r="AA10" s="108"/>
      <c r="AB10" s="108"/>
      <c r="AC10" s="108"/>
      <c r="AD10" s="108"/>
      <c r="AE10" s="108"/>
      <c r="AF10" s="108"/>
      <c r="AG10" s="108"/>
      <c r="AH10" s="108"/>
      <c r="AI10" s="108"/>
      <c r="AJ10" s="108"/>
      <c r="AK10" s="108"/>
      <c r="AL10" s="108"/>
      <c r="AM10" s="108"/>
      <c r="AN10" s="108"/>
      <c r="AO10" s="108"/>
      <c r="AP10" s="108"/>
      <c r="AQ10" s="108"/>
      <c r="AR10" s="108"/>
      <c r="AS10" s="108"/>
      <c r="AT10" s="108"/>
      <c r="AU10" s="108"/>
      <c r="AV10" s="108"/>
      <c r="AW10" s="108"/>
      <c r="AX10" s="108"/>
      <c r="AY10" s="108"/>
      <c r="AZ10" s="215"/>
      <c r="BA10" s="216"/>
      <c r="BB10" s="216"/>
      <c r="BC10" s="216"/>
      <c r="BD10" s="216"/>
      <c r="BE10" s="217"/>
      <c r="BF10" s="108"/>
      <c r="BG10" s="108" t="s">
        <v>141</v>
      </c>
      <c r="BH10" s="108"/>
      <c r="BI10" s="108"/>
      <c r="BJ10" s="108"/>
      <c r="BK10" s="108"/>
      <c r="BL10" s="108"/>
      <c r="BM10" s="108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"/>
      <c r="CI10" s="109"/>
      <c r="CJ10" s="109"/>
      <c r="CK10" s="109"/>
      <c r="CL10" s="109"/>
      <c r="CM10" s="109"/>
      <c r="CN10" s="109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</row>
    <row r="11" spans="1:111" ht="2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218"/>
      <c r="R11" s="219"/>
      <c r="S11" s="219"/>
      <c r="T11" s="219"/>
      <c r="U11" s="219"/>
      <c r="V11" s="220"/>
      <c r="W11" s="108"/>
      <c r="X11" s="108" t="s">
        <v>142</v>
      </c>
      <c r="Y11" s="108"/>
      <c r="Z11" s="108"/>
      <c r="AA11" s="108"/>
      <c r="AB11" s="108"/>
      <c r="AC11" s="108"/>
      <c r="AD11" s="108"/>
      <c r="AE11" s="108"/>
      <c r="AF11" s="110"/>
      <c r="AG11" s="110"/>
      <c r="AH11" s="110"/>
      <c r="AI11" s="110"/>
      <c r="AJ11" s="110"/>
      <c r="AK11" s="108"/>
      <c r="AL11" s="110"/>
      <c r="AM11" s="108"/>
      <c r="AN11" s="108"/>
      <c r="AO11" s="108"/>
      <c r="AP11" s="108"/>
      <c r="AQ11" s="108"/>
      <c r="AR11" s="108"/>
      <c r="AS11" s="108"/>
      <c r="AT11" s="108"/>
      <c r="AU11" s="108"/>
      <c r="AV11" s="108"/>
      <c r="AW11" s="108"/>
      <c r="AX11" s="108"/>
      <c r="AY11" s="108"/>
      <c r="AZ11" s="111"/>
      <c r="BA11" s="112"/>
      <c r="BB11" s="112"/>
      <c r="BC11" s="112"/>
      <c r="BD11" s="112"/>
      <c r="BE11" s="113"/>
      <c r="BF11" s="108"/>
      <c r="BG11" s="108" t="s">
        <v>143</v>
      </c>
      <c r="BH11" s="108"/>
      <c r="BI11" s="108"/>
      <c r="BJ11" s="108"/>
      <c r="BK11" s="114"/>
      <c r="BL11" s="114"/>
      <c r="BM11" s="114"/>
      <c r="BN11" s="109"/>
      <c r="BO11" s="109"/>
      <c r="BP11" s="109"/>
      <c r="BQ11" s="117"/>
      <c r="BR11" s="117"/>
      <c r="BS11" s="117"/>
      <c r="BT11" s="117"/>
      <c r="BU11" s="117"/>
      <c r="BV11" s="117"/>
      <c r="BW11" s="117"/>
      <c r="BX11" s="117"/>
      <c r="BY11" s="117"/>
      <c r="BZ11" s="117"/>
      <c r="CA11" s="117"/>
      <c r="CB11" s="117"/>
      <c r="CC11" s="117"/>
      <c r="CD11" s="117"/>
      <c r="CE11" s="109"/>
      <c r="CF11" s="109"/>
      <c r="CG11" s="109"/>
      <c r="CH11" s="109"/>
      <c r="CI11" s="109"/>
      <c r="CJ11" s="109"/>
      <c r="CK11" s="109"/>
      <c r="CL11" s="109"/>
      <c r="CM11" s="109"/>
      <c r="CN11" s="109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</row>
    <row r="12" spans="1:111">
      <c r="BA12" s="1"/>
      <c r="BB12" s="1"/>
      <c r="BC12" s="1"/>
      <c r="BD12" s="1"/>
    </row>
    <row r="13" spans="1:111"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9"/>
      <c r="BB13" s="9"/>
      <c r="BC13" s="9"/>
      <c r="BD13" s="9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111"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9"/>
      <c r="BB14" s="9"/>
      <c r="BC14" s="9"/>
      <c r="BD14" s="9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111">
      <c r="A15" t="s">
        <v>135</v>
      </c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111" ht="15" customHeight="1">
      <c r="A16" s="206" t="s">
        <v>20</v>
      </c>
      <c r="B16" s="199"/>
      <c r="C16" s="199"/>
      <c r="D16" s="199"/>
      <c r="E16" s="199"/>
      <c r="F16" s="199"/>
      <c r="G16" s="199"/>
      <c r="H16" s="199"/>
      <c r="I16" s="199"/>
      <c r="J16" s="200"/>
      <c r="K16" s="198" t="s">
        <v>23</v>
      </c>
      <c r="L16" s="199"/>
      <c r="M16" s="200"/>
      <c r="N16" s="198" t="s">
        <v>24</v>
      </c>
      <c r="O16" s="199"/>
      <c r="P16" s="200"/>
      <c r="Q16" s="191" t="s">
        <v>25</v>
      </c>
      <c r="R16" s="192"/>
      <c r="S16" s="195" t="s">
        <v>26</v>
      </c>
      <c r="T16" s="196"/>
      <c r="U16" s="196"/>
      <c r="V16" s="197"/>
      <c r="W16" s="198" t="s">
        <v>27</v>
      </c>
      <c r="X16" s="199"/>
      <c r="Y16" s="200"/>
      <c r="Z16" s="198" t="s">
        <v>28</v>
      </c>
      <c r="AA16" s="199"/>
      <c r="AB16" s="200"/>
      <c r="AC16" s="204" t="s">
        <v>29</v>
      </c>
      <c r="AD16" s="199"/>
      <c r="AE16" s="199"/>
      <c r="AF16" s="199"/>
      <c r="AG16" s="199"/>
      <c r="AH16" s="199"/>
      <c r="AI16" s="200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</row>
    <row r="17" spans="1:73">
      <c r="A17" s="201"/>
      <c r="B17" s="202"/>
      <c r="C17" s="202"/>
      <c r="D17" s="202"/>
      <c r="E17" s="202"/>
      <c r="F17" s="202"/>
      <c r="G17" s="202"/>
      <c r="H17" s="202"/>
      <c r="I17" s="202"/>
      <c r="J17" s="203"/>
      <c r="K17" s="201"/>
      <c r="L17" s="202"/>
      <c r="M17" s="203"/>
      <c r="N17" s="201"/>
      <c r="O17" s="202"/>
      <c r="P17" s="203"/>
      <c r="Q17" s="193"/>
      <c r="R17" s="194"/>
      <c r="S17" s="205">
        <v>1</v>
      </c>
      <c r="T17" s="197"/>
      <c r="U17" s="205">
        <v>2</v>
      </c>
      <c r="V17" s="197"/>
      <c r="W17" s="201"/>
      <c r="X17" s="202"/>
      <c r="Y17" s="203"/>
      <c r="Z17" s="201"/>
      <c r="AA17" s="202"/>
      <c r="AB17" s="203"/>
      <c r="AC17" s="201"/>
      <c r="AD17" s="202"/>
      <c r="AE17" s="202"/>
      <c r="AF17" s="202"/>
      <c r="AG17" s="202"/>
      <c r="AH17" s="202"/>
      <c r="AI17" s="203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</row>
    <row r="18" spans="1:73" ht="18.75" customHeight="1">
      <c r="A18" s="209" t="s">
        <v>104</v>
      </c>
      <c r="B18" s="188"/>
      <c r="C18" s="188"/>
      <c r="D18" s="188"/>
      <c r="E18" s="188"/>
      <c r="F18" s="188"/>
      <c r="G18" s="188"/>
      <c r="H18" s="188"/>
      <c r="I18" s="188"/>
      <c r="J18" s="189"/>
      <c r="K18" s="190">
        <v>170</v>
      </c>
      <c r="L18" s="188"/>
      <c r="M18" s="189"/>
      <c r="N18" s="190">
        <v>34</v>
      </c>
      <c r="O18" s="188"/>
      <c r="P18" s="189"/>
      <c r="Q18" s="208" t="s">
        <v>30</v>
      </c>
      <c r="R18" s="197"/>
      <c r="S18" s="208">
        <v>22</v>
      </c>
      <c r="T18" s="197"/>
      <c r="U18" s="208">
        <v>12</v>
      </c>
      <c r="V18" s="197"/>
      <c r="W18" s="187">
        <f t="shared" ref="W18:W29" si="0">IF(Z18="залік",K18/N18,IF(Z18="ПК",(K18-4)/(N18-1),(K18-4)/N18))</f>
        <v>5</v>
      </c>
      <c r="X18" s="188"/>
      <c r="Y18" s="189"/>
      <c r="Z18" s="190" t="s">
        <v>33</v>
      </c>
      <c r="AA18" s="188"/>
      <c r="AB18" s="189"/>
      <c r="AC18" s="190" t="s">
        <v>32</v>
      </c>
      <c r="AD18" s="188"/>
      <c r="AE18" s="188"/>
      <c r="AF18" s="188"/>
      <c r="AG18" s="188"/>
      <c r="AH18" s="188"/>
      <c r="AI18" s="189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</row>
    <row r="19" spans="1:73" ht="18.75">
      <c r="A19" s="207" t="s">
        <v>74</v>
      </c>
      <c r="B19" s="188"/>
      <c r="C19" s="188"/>
      <c r="D19" s="188"/>
      <c r="E19" s="188"/>
      <c r="F19" s="188"/>
      <c r="G19" s="188"/>
      <c r="H19" s="188"/>
      <c r="I19" s="188"/>
      <c r="J19" s="189"/>
      <c r="K19" s="190">
        <v>70</v>
      </c>
      <c r="L19" s="188"/>
      <c r="M19" s="189"/>
      <c r="N19" s="190">
        <v>15</v>
      </c>
      <c r="O19" s="188"/>
      <c r="P19" s="189"/>
      <c r="Q19" s="208">
        <v>1</v>
      </c>
      <c r="R19" s="197"/>
      <c r="S19" s="208">
        <v>15</v>
      </c>
      <c r="T19" s="197"/>
      <c r="U19" s="208"/>
      <c r="V19" s="197"/>
      <c r="W19" s="187">
        <f t="shared" si="0"/>
        <v>4.7142857142857144</v>
      </c>
      <c r="X19" s="188"/>
      <c r="Y19" s="189"/>
      <c r="Z19" s="190" t="s">
        <v>49</v>
      </c>
      <c r="AA19" s="188"/>
      <c r="AB19" s="189"/>
      <c r="AC19" s="190" t="s">
        <v>32</v>
      </c>
      <c r="AD19" s="188"/>
      <c r="AE19" s="188"/>
      <c r="AF19" s="188"/>
      <c r="AG19" s="188"/>
      <c r="AH19" s="188"/>
      <c r="AI19" s="189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</row>
    <row r="20" spans="1:73" ht="18.75">
      <c r="A20" s="207" t="s">
        <v>76</v>
      </c>
      <c r="B20" s="188"/>
      <c r="C20" s="188"/>
      <c r="D20" s="188"/>
      <c r="E20" s="188"/>
      <c r="F20" s="188"/>
      <c r="G20" s="188"/>
      <c r="H20" s="188"/>
      <c r="I20" s="188"/>
      <c r="J20" s="189"/>
      <c r="K20" s="190">
        <v>50</v>
      </c>
      <c r="L20" s="188"/>
      <c r="M20" s="189"/>
      <c r="N20" s="190">
        <v>10</v>
      </c>
      <c r="O20" s="188"/>
      <c r="P20" s="189"/>
      <c r="Q20" s="208">
        <v>2</v>
      </c>
      <c r="R20" s="197"/>
      <c r="S20" s="208"/>
      <c r="T20" s="197"/>
      <c r="U20" s="208">
        <v>10</v>
      </c>
      <c r="V20" s="197"/>
      <c r="W20" s="187">
        <f t="shared" si="0"/>
        <v>5</v>
      </c>
      <c r="X20" s="188"/>
      <c r="Y20" s="189"/>
      <c r="Z20" s="190" t="s">
        <v>33</v>
      </c>
      <c r="AA20" s="188"/>
      <c r="AB20" s="189"/>
      <c r="AC20" s="190" t="s">
        <v>32</v>
      </c>
      <c r="AD20" s="188"/>
      <c r="AE20" s="188"/>
      <c r="AF20" s="188"/>
      <c r="AG20" s="188"/>
      <c r="AH20" s="188"/>
      <c r="AI20" s="189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10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</row>
    <row r="21" spans="1:73" ht="18.75">
      <c r="A21" s="207" t="s">
        <v>39</v>
      </c>
      <c r="B21" s="188"/>
      <c r="C21" s="188"/>
      <c r="D21" s="188"/>
      <c r="E21" s="188"/>
      <c r="F21" s="188"/>
      <c r="G21" s="188"/>
      <c r="H21" s="188"/>
      <c r="I21" s="188"/>
      <c r="J21" s="189"/>
      <c r="K21" s="190">
        <v>30</v>
      </c>
      <c r="L21" s="188"/>
      <c r="M21" s="189"/>
      <c r="N21" s="190">
        <v>6</v>
      </c>
      <c r="O21" s="188"/>
      <c r="P21" s="189"/>
      <c r="Q21" s="208">
        <v>1</v>
      </c>
      <c r="R21" s="197"/>
      <c r="S21" s="208">
        <v>6</v>
      </c>
      <c r="T21" s="197"/>
      <c r="U21" s="208"/>
      <c r="V21" s="197"/>
      <c r="W21" s="187">
        <f t="shared" si="0"/>
        <v>5</v>
      </c>
      <c r="X21" s="188"/>
      <c r="Y21" s="189"/>
      <c r="Z21" s="190" t="s">
        <v>33</v>
      </c>
      <c r="AA21" s="188"/>
      <c r="AB21" s="189"/>
      <c r="AC21" s="190" t="s">
        <v>32</v>
      </c>
      <c r="AD21" s="188"/>
      <c r="AE21" s="188"/>
      <c r="AF21" s="188"/>
      <c r="AG21" s="188"/>
      <c r="AH21" s="188"/>
      <c r="AI21" s="189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</row>
    <row r="22" spans="1:73" ht="18.75">
      <c r="A22" s="207" t="s">
        <v>72</v>
      </c>
      <c r="B22" s="188"/>
      <c r="C22" s="188"/>
      <c r="D22" s="188"/>
      <c r="E22" s="188"/>
      <c r="F22" s="188"/>
      <c r="G22" s="188"/>
      <c r="H22" s="188"/>
      <c r="I22" s="188"/>
      <c r="J22" s="189"/>
      <c r="K22" s="190">
        <v>60</v>
      </c>
      <c r="L22" s="188"/>
      <c r="M22" s="189"/>
      <c r="N22" s="190">
        <v>12</v>
      </c>
      <c r="O22" s="188"/>
      <c r="P22" s="189"/>
      <c r="Q22" s="208">
        <v>1</v>
      </c>
      <c r="R22" s="197"/>
      <c r="S22" s="208">
        <v>12</v>
      </c>
      <c r="T22" s="197"/>
      <c r="U22" s="208"/>
      <c r="V22" s="197"/>
      <c r="W22" s="187">
        <f t="shared" si="0"/>
        <v>5.0909090909090908</v>
      </c>
      <c r="X22" s="188"/>
      <c r="Y22" s="189"/>
      <c r="Z22" s="190" t="s">
        <v>49</v>
      </c>
      <c r="AA22" s="188"/>
      <c r="AB22" s="189"/>
      <c r="AC22" s="190" t="s">
        <v>32</v>
      </c>
      <c r="AD22" s="188"/>
      <c r="AE22" s="188"/>
      <c r="AF22" s="188"/>
      <c r="AG22" s="188"/>
      <c r="AH22" s="188"/>
      <c r="AI22" s="189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</row>
    <row r="23" spans="1:73" ht="18.75" customHeight="1">
      <c r="A23" s="207" t="s">
        <v>77</v>
      </c>
      <c r="B23" s="188"/>
      <c r="C23" s="188"/>
      <c r="D23" s="188"/>
      <c r="E23" s="188"/>
      <c r="F23" s="188"/>
      <c r="G23" s="188"/>
      <c r="H23" s="188"/>
      <c r="I23" s="188"/>
      <c r="J23" s="189"/>
      <c r="K23" s="190">
        <v>40</v>
      </c>
      <c r="L23" s="188"/>
      <c r="M23" s="189"/>
      <c r="N23" s="190">
        <v>8</v>
      </c>
      <c r="O23" s="188"/>
      <c r="P23" s="189"/>
      <c r="Q23" s="208">
        <v>2</v>
      </c>
      <c r="R23" s="197"/>
      <c r="S23" s="208"/>
      <c r="T23" s="197"/>
      <c r="U23" s="208">
        <v>8</v>
      </c>
      <c r="V23" s="197"/>
      <c r="W23" s="187">
        <f t="shared" si="0"/>
        <v>5</v>
      </c>
      <c r="X23" s="188"/>
      <c r="Y23" s="189"/>
      <c r="Z23" s="190" t="s">
        <v>33</v>
      </c>
      <c r="AA23" s="188"/>
      <c r="AB23" s="189"/>
      <c r="AC23" s="190" t="s">
        <v>32</v>
      </c>
      <c r="AD23" s="188"/>
      <c r="AE23" s="188"/>
      <c r="AF23" s="188"/>
      <c r="AG23" s="188"/>
      <c r="AH23" s="188"/>
      <c r="AI23" s="189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</row>
    <row r="24" spans="1:73" ht="18.75">
      <c r="A24" s="209" t="s">
        <v>78</v>
      </c>
      <c r="B24" s="188"/>
      <c r="C24" s="188"/>
      <c r="D24" s="188"/>
      <c r="E24" s="188"/>
      <c r="F24" s="188"/>
      <c r="G24" s="188"/>
      <c r="H24" s="188"/>
      <c r="I24" s="188"/>
      <c r="J24" s="189"/>
      <c r="K24" s="190">
        <v>180</v>
      </c>
      <c r="L24" s="188"/>
      <c r="M24" s="189"/>
      <c r="N24" s="190">
        <v>39</v>
      </c>
      <c r="O24" s="188"/>
      <c r="P24" s="189"/>
      <c r="Q24" s="208" t="s">
        <v>30</v>
      </c>
      <c r="R24" s="197"/>
      <c r="S24" s="208">
        <v>18</v>
      </c>
      <c r="T24" s="197"/>
      <c r="U24" s="208">
        <v>19</v>
      </c>
      <c r="V24" s="197"/>
      <c r="W24" s="187">
        <f t="shared" si="0"/>
        <v>4.6315789473684212</v>
      </c>
      <c r="X24" s="188"/>
      <c r="Y24" s="189"/>
      <c r="Z24" s="190" t="s">
        <v>49</v>
      </c>
      <c r="AA24" s="188"/>
      <c r="AB24" s="189"/>
      <c r="AC24" s="190" t="s">
        <v>32</v>
      </c>
      <c r="AD24" s="188"/>
      <c r="AE24" s="188"/>
      <c r="AF24" s="188"/>
      <c r="AG24" s="188"/>
      <c r="AH24" s="188"/>
      <c r="AI24" s="189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</row>
    <row r="25" spans="1:73" ht="18.75">
      <c r="A25" s="207" t="s">
        <v>73</v>
      </c>
      <c r="B25" s="188"/>
      <c r="C25" s="188"/>
      <c r="D25" s="188"/>
      <c r="E25" s="188"/>
      <c r="F25" s="188"/>
      <c r="G25" s="188"/>
      <c r="H25" s="188"/>
      <c r="I25" s="188"/>
      <c r="J25" s="189"/>
      <c r="K25" s="190">
        <v>130</v>
      </c>
      <c r="L25" s="188"/>
      <c r="M25" s="189"/>
      <c r="N25" s="190">
        <v>26</v>
      </c>
      <c r="O25" s="188"/>
      <c r="P25" s="189"/>
      <c r="Q25" s="208" t="s">
        <v>30</v>
      </c>
      <c r="R25" s="197"/>
      <c r="S25" s="208">
        <v>14</v>
      </c>
      <c r="T25" s="197"/>
      <c r="U25" s="208">
        <v>12</v>
      </c>
      <c r="V25" s="197"/>
      <c r="W25" s="187">
        <f t="shared" si="0"/>
        <v>5.04</v>
      </c>
      <c r="X25" s="188"/>
      <c r="Y25" s="189"/>
      <c r="Z25" s="190" t="s">
        <v>49</v>
      </c>
      <c r="AA25" s="188"/>
      <c r="AB25" s="189"/>
      <c r="AC25" s="190" t="s">
        <v>32</v>
      </c>
      <c r="AD25" s="188"/>
      <c r="AE25" s="188"/>
      <c r="AF25" s="188"/>
      <c r="AG25" s="188"/>
      <c r="AH25" s="188"/>
      <c r="AI25" s="189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8.75" customHeight="1">
      <c r="A26" s="209" t="s">
        <v>5</v>
      </c>
      <c r="B26" s="188"/>
      <c r="C26" s="188"/>
      <c r="D26" s="188"/>
      <c r="E26" s="188"/>
      <c r="F26" s="188"/>
      <c r="G26" s="188"/>
      <c r="H26" s="188"/>
      <c r="I26" s="188"/>
      <c r="J26" s="189"/>
      <c r="K26" s="190">
        <v>90</v>
      </c>
      <c r="L26" s="188"/>
      <c r="M26" s="189"/>
      <c r="N26" s="190">
        <v>18</v>
      </c>
      <c r="O26" s="188"/>
      <c r="P26" s="189"/>
      <c r="Q26" s="208">
        <v>2</v>
      </c>
      <c r="R26" s="197"/>
      <c r="S26" s="208"/>
      <c r="T26" s="197"/>
      <c r="U26" s="208">
        <v>18</v>
      </c>
      <c r="V26" s="197"/>
      <c r="W26" s="187">
        <f t="shared" si="0"/>
        <v>5</v>
      </c>
      <c r="X26" s="188"/>
      <c r="Y26" s="189"/>
      <c r="Z26" s="190" t="s">
        <v>33</v>
      </c>
      <c r="AA26" s="188"/>
      <c r="AB26" s="189"/>
      <c r="AC26" s="210" t="s">
        <v>36</v>
      </c>
      <c r="AD26" s="211"/>
      <c r="AE26" s="211"/>
      <c r="AF26" s="211"/>
      <c r="AG26" s="211"/>
      <c r="AH26" s="211"/>
      <c r="AI26" s="21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18.75">
      <c r="A27" s="207" t="s">
        <v>81</v>
      </c>
      <c r="B27" s="188"/>
      <c r="C27" s="188"/>
      <c r="D27" s="188"/>
      <c r="E27" s="188"/>
      <c r="F27" s="188"/>
      <c r="G27" s="188"/>
      <c r="H27" s="188"/>
      <c r="I27" s="188"/>
      <c r="J27" s="189"/>
      <c r="K27" s="190">
        <v>20</v>
      </c>
      <c r="L27" s="188"/>
      <c r="M27" s="189"/>
      <c r="N27" s="190">
        <v>4</v>
      </c>
      <c r="O27" s="188"/>
      <c r="P27" s="189"/>
      <c r="Q27" s="208">
        <v>1</v>
      </c>
      <c r="R27" s="197"/>
      <c r="S27" s="208">
        <v>4</v>
      </c>
      <c r="T27" s="197"/>
      <c r="U27" s="208"/>
      <c r="V27" s="197"/>
      <c r="W27" s="187">
        <f t="shared" si="0"/>
        <v>5</v>
      </c>
      <c r="X27" s="188"/>
      <c r="Y27" s="189"/>
      <c r="Z27" s="190" t="s">
        <v>33</v>
      </c>
      <c r="AA27" s="188"/>
      <c r="AB27" s="189"/>
      <c r="AC27" s="190" t="s">
        <v>32</v>
      </c>
      <c r="AD27" s="188"/>
      <c r="AE27" s="188"/>
      <c r="AF27" s="188"/>
      <c r="AG27" s="188"/>
      <c r="AH27" s="188"/>
      <c r="AI27" s="189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8.75">
      <c r="A28" s="207" t="s">
        <v>82</v>
      </c>
      <c r="B28" s="188"/>
      <c r="C28" s="188"/>
      <c r="D28" s="188"/>
      <c r="E28" s="188"/>
      <c r="F28" s="188"/>
      <c r="G28" s="188"/>
      <c r="H28" s="188"/>
      <c r="I28" s="188"/>
      <c r="J28" s="189"/>
      <c r="K28" s="190">
        <v>20</v>
      </c>
      <c r="L28" s="188"/>
      <c r="M28" s="189"/>
      <c r="N28" s="190">
        <v>4</v>
      </c>
      <c r="O28" s="188"/>
      <c r="P28" s="189"/>
      <c r="Q28" s="208">
        <v>1</v>
      </c>
      <c r="R28" s="197"/>
      <c r="S28" s="208">
        <v>4</v>
      </c>
      <c r="T28" s="197"/>
      <c r="U28" s="208"/>
      <c r="V28" s="197"/>
      <c r="W28" s="187">
        <f t="shared" si="0"/>
        <v>5</v>
      </c>
      <c r="X28" s="188"/>
      <c r="Y28" s="189"/>
      <c r="Z28" s="190" t="s">
        <v>33</v>
      </c>
      <c r="AA28" s="188"/>
      <c r="AB28" s="189"/>
      <c r="AC28" s="190" t="s">
        <v>32</v>
      </c>
      <c r="AD28" s="188"/>
      <c r="AE28" s="188"/>
      <c r="AF28" s="188"/>
      <c r="AG28" s="188"/>
      <c r="AH28" s="188"/>
      <c r="AI28" s="189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18.75">
      <c r="A29" s="207" t="s">
        <v>101</v>
      </c>
      <c r="B29" s="188"/>
      <c r="C29" s="188"/>
      <c r="D29" s="188"/>
      <c r="E29" s="188"/>
      <c r="F29" s="188"/>
      <c r="G29" s="188"/>
      <c r="H29" s="188"/>
      <c r="I29" s="188"/>
      <c r="J29" s="189"/>
      <c r="K29" s="190">
        <v>30</v>
      </c>
      <c r="L29" s="188"/>
      <c r="M29" s="189"/>
      <c r="N29" s="190">
        <v>15</v>
      </c>
      <c r="O29" s="188"/>
      <c r="P29" s="189"/>
      <c r="Q29" s="208">
        <v>2</v>
      </c>
      <c r="R29" s="197"/>
      <c r="S29" s="208"/>
      <c r="T29" s="197"/>
      <c r="U29" s="208">
        <v>15</v>
      </c>
      <c r="V29" s="197"/>
      <c r="W29" s="187">
        <f t="shared" si="0"/>
        <v>2</v>
      </c>
      <c r="X29" s="188"/>
      <c r="Y29" s="189"/>
      <c r="Z29" s="190" t="s">
        <v>33</v>
      </c>
      <c r="AA29" s="188"/>
      <c r="AB29" s="189"/>
      <c r="AC29" s="190" t="s">
        <v>32</v>
      </c>
      <c r="AD29" s="188"/>
      <c r="AE29" s="188"/>
      <c r="AF29" s="188"/>
      <c r="AG29" s="188"/>
      <c r="AH29" s="188"/>
      <c r="AI29" s="189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8.75">
      <c r="A30" s="209" t="s">
        <v>102</v>
      </c>
      <c r="B30" s="188"/>
      <c r="C30" s="188"/>
      <c r="D30" s="188"/>
      <c r="E30" s="188"/>
      <c r="F30" s="188"/>
      <c r="G30" s="188"/>
      <c r="H30" s="188"/>
      <c r="I30" s="188"/>
      <c r="J30" s="189"/>
      <c r="K30" s="190">
        <v>60</v>
      </c>
      <c r="L30" s="188"/>
      <c r="M30" s="189"/>
      <c r="N30" s="190"/>
      <c r="O30" s="188"/>
      <c r="P30" s="189"/>
      <c r="Q30" s="208" t="s">
        <v>30</v>
      </c>
      <c r="R30" s="197"/>
      <c r="S30" s="208"/>
      <c r="T30" s="197"/>
      <c r="U30" s="208"/>
      <c r="V30" s="197"/>
      <c r="W30" s="187"/>
      <c r="X30" s="188"/>
      <c r="Y30" s="189"/>
      <c r="Z30" s="190" t="s">
        <v>33</v>
      </c>
      <c r="AA30" s="188"/>
      <c r="AB30" s="189"/>
      <c r="AC30" s="190" t="s">
        <v>32</v>
      </c>
      <c r="AD30" s="188"/>
      <c r="AE30" s="188"/>
      <c r="AF30" s="188"/>
      <c r="AG30" s="188"/>
      <c r="AH30" s="188"/>
      <c r="AI30" s="189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18.75">
      <c r="A31" s="209"/>
      <c r="B31" s="188"/>
      <c r="C31" s="188"/>
      <c r="D31" s="188"/>
      <c r="E31" s="188"/>
      <c r="F31" s="188"/>
      <c r="G31" s="188"/>
      <c r="H31" s="188"/>
      <c r="I31" s="188"/>
      <c r="J31" s="189"/>
      <c r="K31" s="190"/>
      <c r="L31" s="188"/>
      <c r="M31" s="189"/>
      <c r="N31" s="190"/>
      <c r="O31" s="188"/>
      <c r="P31" s="189"/>
      <c r="Q31" s="190"/>
      <c r="R31" s="189"/>
      <c r="S31" s="190">
        <f>SUM(S18:T30)</f>
        <v>95</v>
      </c>
      <c r="T31" s="189"/>
      <c r="U31" s="190">
        <f>SUM(U18:V30)</f>
        <v>94</v>
      </c>
      <c r="V31" s="189"/>
      <c r="W31" s="190"/>
      <c r="X31" s="188"/>
      <c r="Y31" s="189"/>
      <c r="Z31" s="190"/>
      <c r="AA31" s="188"/>
      <c r="AB31" s="189"/>
      <c r="AC31" s="190"/>
      <c r="AD31" s="188"/>
      <c r="AE31" s="188"/>
      <c r="AF31" s="188"/>
      <c r="AG31" s="188"/>
      <c r="AH31" s="188"/>
      <c r="AI31" s="189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18.75" customHeight="1"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37:73" ht="18.75" customHeight="1"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37:73" ht="18.75" customHeight="1"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37:73"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37:73"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</sheetData>
  <mergeCells count="180">
    <mergeCell ref="AI3:AX3"/>
    <mergeCell ref="CU5:CY5"/>
    <mergeCell ref="CZ5:DD5"/>
    <mergeCell ref="DE5:DG5"/>
    <mergeCell ref="Q10:V10"/>
    <mergeCell ref="AZ10:BE10"/>
    <mergeCell ref="Q11:V11"/>
    <mergeCell ref="A31:J31"/>
    <mergeCell ref="K31:M31"/>
    <mergeCell ref="N31:P31"/>
    <mergeCell ref="Q31:R31"/>
    <mergeCell ref="S31:T31"/>
    <mergeCell ref="U31:V31"/>
    <mergeCell ref="W31:Y31"/>
    <mergeCell ref="Z31:AB31"/>
    <mergeCell ref="AC31:AI31"/>
    <mergeCell ref="A30:J30"/>
    <mergeCell ref="K30:M30"/>
    <mergeCell ref="N30:P30"/>
    <mergeCell ref="Q30:R30"/>
    <mergeCell ref="S30:T30"/>
    <mergeCell ref="U30:V30"/>
    <mergeCell ref="W30:Y30"/>
    <mergeCell ref="Z30:AB30"/>
    <mergeCell ref="AC30:AI30"/>
    <mergeCell ref="A29:J29"/>
    <mergeCell ref="K29:M29"/>
    <mergeCell ref="N29:P29"/>
    <mergeCell ref="Q29:R29"/>
    <mergeCell ref="S29:T29"/>
    <mergeCell ref="U29:V29"/>
    <mergeCell ref="W29:Y29"/>
    <mergeCell ref="Z29:AB29"/>
    <mergeCell ref="AC29:AI29"/>
    <mergeCell ref="A28:J28"/>
    <mergeCell ref="K28:M28"/>
    <mergeCell ref="N28:P28"/>
    <mergeCell ref="Q28:R28"/>
    <mergeCell ref="S28:T28"/>
    <mergeCell ref="U28:V28"/>
    <mergeCell ref="W28:Y28"/>
    <mergeCell ref="Z28:AB28"/>
    <mergeCell ref="AC28:AI28"/>
    <mergeCell ref="A27:J27"/>
    <mergeCell ref="K27:M27"/>
    <mergeCell ref="N27:P27"/>
    <mergeCell ref="Q27:R27"/>
    <mergeCell ref="S27:T27"/>
    <mergeCell ref="U27:V27"/>
    <mergeCell ref="W27:Y27"/>
    <mergeCell ref="Z27:AB27"/>
    <mergeCell ref="AC27:AI27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21:J21"/>
    <mergeCell ref="K21:M21"/>
    <mergeCell ref="N21:P21"/>
    <mergeCell ref="Q21:R21"/>
    <mergeCell ref="S21:T21"/>
    <mergeCell ref="U21:V21"/>
    <mergeCell ref="W21:Y21"/>
    <mergeCell ref="Z21:AB21"/>
    <mergeCell ref="AC21:AI21"/>
    <mergeCell ref="W19:Y19"/>
    <mergeCell ref="Z19:AB19"/>
    <mergeCell ref="AC19:AI19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16:J17"/>
    <mergeCell ref="K16:M17"/>
    <mergeCell ref="N16:P17"/>
    <mergeCell ref="A19:J19"/>
    <mergeCell ref="K19:M19"/>
    <mergeCell ref="N19:P19"/>
    <mergeCell ref="Q19:R19"/>
    <mergeCell ref="S19:T19"/>
    <mergeCell ref="U19:V19"/>
    <mergeCell ref="A18:J18"/>
    <mergeCell ref="K18:M18"/>
    <mergeCell ref="N18:P18"/>
    <mergeCell ref="Q18:R18"/>
    <mergeCell ref="S18:T18"/>
    <mergeCell ref="U18:V18"/>
    <mergeCell ref="W18:Y18"/>
    <mergeCell ref="Z18:AB18"/>
    <mergeCell ref="AC18:AI18"/>
    <mergeCell ref="Q16:R17"/>
    <mergeCell ref="S16:V16"/>
    <mergeCell ref="W16:Y17"/>
    <mergeCell ref="Z16:AB17"/>
    <mergeCell ref="AC16:AI17"/>
    <mergeCell ref="S17:T17"/>
    <mergeCell ref="U17:V17"/>
    <mergeCell ref="CX8:DG8"/>
    <mergeCell ref="CK4:DF4"/>
    <mergeCell ref="BV5:BZ5"/>
    <mergeCell ref="CP5:CT5"/>
    <mergeCell ref="CS8:CW8"/>
    <mergeCell ref="N5:R5"/>
    <mergeCell ref="S5:W5"/>
    <mergeCell ref="X5:AB5"/>
    <mergeCell ref="AC5:AG5"/>
    <mergeCell ref="AH5:AL5"/>
    <mergeCell ref="P8:S8"/>
    <mergeCell ref="T8:AE8"/>
    <mergeCell ref="AF8:AI8"/>
    <mergeCell ref="D3:AF3"/>
    <mergeCell ref="A4:A7"/>
    <mergeCell ref="B4:W4"/>
    <mergeCell ref="X4:AR4"/>
    <mergeCell ref="AS4:BN4"/>
    <mergeCell ref="B8:O8"/>
    <mergeCell ref="AJ8:BE8"/>
    <mergeCell ref="BB5:BF5"/>
    <mergeCell ref="BG5:BK5"/>
    <mergeCell ref="BL5:BP5"/>
    <mergeCell ref="BO4:CJ4"/>
    <mergeCell ref="B5:C5"/>
    <mergeCell ref="D5:H5"/>
    <mergeCell ref="CD8:CR8"/>
    <mergeCell ref="AM5:AQ5"/>
    <mergeCell ref="AR5:AV5"/>
    <mergeCell ref="AW5:BA5"/>
    <mergeCell ref="CA5:CE5"/>
    <mergeCell ref="CF5:CJ5"/>
    <mergeCell ref="CK5:CO5"/>
    <mergeCell ref="BF8:BW8"/>
    <mergeCell ref="BX8:CC8"/>
    <mergeCell ref="BQ5:BU5"/>
    <mergeCell ref="I5:M5"/>
  </mergeCells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DG40"/>
  <sheetViews>
    <sheetView topLeftCell="A5" zoomScale="65" zoomScaleNormal="65" workbookViewId="0">
      <selection activeCell="D6" sqref="D6:AF6"/>
    </sheetView>
  </sheetViews>
  <sheetFormatPr defaultColWidth="3.42578125" defaultRowHeight="15"/>
  <cols>
    <col min="1" max="1" width="18.85546875" customWidth="1"/>
    <col min="2" max="5" width="4.28515625" bestFit="1" customWidth="1"/>
    <col min="6" max="6" width="3.42578125" customWidth="1"/>
    <col min="7" max="18" width="4.28515625" bestFit="1" customWidth="1"/>
    <col min="19" max="19" width="3.42578125" style="1" customWidth="1"/>
    <col min="20" max="30" width="4.28515625" style="1" bestFit="1" customWidth="1"/>
    <col min="31" max="31" width="3.42578125" style="1" customWidth="1"/>
    <col min="32" max="45" width="4.28515625" style="1" bestFit="1" customWidth="1"/>
    <col min="46" max="46" width="4.28515625" style="1" customWidth="1"/>
    <col min="47" max="54" width="4.28515625" style="1" bestFit="1" customWidth="1"/>
    <col min="55" max="55" width="3.42578125" style="1" customWidth="1"/>
    <col min="56" max="58" width="4.28515625" style="1" bestFit="1" customWidth="1"/>
    <col min="59" max="61" width="4.28515625" style="1" customWidth="1"/>
    <col min="62" max="88" width="4.28515625" style="1" bestFit="1" customWidth="1"/>
    <col min="89" max="96" width="3.42578125" style="1"/>
    <col min="97" max="97" width="4" style="1" customWidth="1"/>
    <col min="98" max="98" width="3.42578125" style="1"/>
  </cols>
  <sheetData>
    <row r="6" spans="1:111" ht="125.1" customHeight="1" thickBot="1">
      <c r="D6" s="294" t="s">
        <v>168</v>
      </c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/>
      <c r="AH6"/>
      <c r="AI6" s="213" t="s">
        <v>75</v>
      </c>
      <c r="AJ6" s="213"/>
      <c r="AK6" s="213"/>
      <c r="AL6" s="213"/>
      <c r="AM6" s="213"/>
      <c r="AN6" s="213"/>
      <c r="AO6" s="213"/>
      <c r="AP6" s="213"/>
      <c r="AQ6" s="213"/>
      <c r="AR6" s="213"/>
      <c r="AS6" s="213"/>
      <c r="AT6" s="213"/>
      <c r="AU6" s="213"/>
      <c r="AV6" s="213"/>
      <c r="AW6" s="213"/>
      <c r="AX6" s="213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</row>
    <row r="7" spans="1:111" s="12" customFormat="1" ht="20.100000000000001" customHeight="1" thickBot="1">
      <c r="A7" s="151" t="s">
        <v>86</v>
      </c>
      <c r="B7" s="154" t="s">
        <v>87</v>
      </c>
      <c r="C7" s="155"/>
      <c r="D7" s="155"/>
      <c r="E7" s="155"/>
      <c r="F7" s="155"/>
      <c r="G7" s="155"/>
      <c r="H7" s="155"/>
      <c r="I7" s="155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  <c r="V7" s="155"/>
      <c r="W7" s="156"/>
      <c r="X7" s="154" t="s">
        <v>88</v>
      </c>
      <c r="Y7" s="155"/>
      <c r="Z7" s="155"/>
      <c r="AA7" s="155"/>
      <c r="AB7" s="155"/>
      <c r="AC7" s="155"/>
      <c r="AD7" s="155"/>
      <c r="AE7" s="155"/>
      <c r="AF7" s="155"/>
      <c r="AG7" s="155"/>
      <c r="AH7" s="155"/>
      <c r="AI7" s="155"/>
      <c r="AJ7" s="155"/>
      <c r="AK7" s="155"/>
      <c r="AL7" s="155"/>
      <c r="AM7" s="155"/>
      <c r="AN7" s="155"/>
      <c r="AO7" s="155"/>
      <c r="AP7" s="155"/>
      <c r="AQ7" s="155"/>
      <c r="AR7" s="156"/>
      <c r="AS7" s="154" t="s">
        <v>89</v>
      </c>
      <c r="AT7" s="155"/>
      <c r="AU7" s="155"/>
      <c r="AV7" s="155"/>
      <c r="AW7" s="155"/>
      <c r="AX7" s="155"/>
      <c r="AY7" s="155"/>
      <c r="AZ7" s="155"/>
      <c r="BA7" s="155"/>
      <c r="BB7" s="155"/>
      <c r="BC7" s="155"/>
      <c r="BD7" s="155"/>
      <c r="BE7" s="155"/>
      <c r="BF7" s="155"/>
      <c r="BG7" s="155"/>
      <c r="BH7" s="155"/>
      <c r="BI7" s="155"/>
      <c r="BJ7" s="155"/>
      <c r="BK7" s="155"/>
      <c r="BL7" s="155"/>
      <c r="BM7" s="155"/>
      <c r="BN7" s="156"/>
      <c r="BO7" s="154" t="s">
        <v>90</v>
      </c>
      <c r="BP7" s="155"/>
      <c r="BQ7" s="155"/>
      <c r="BR7" s="155"/>
      <c r="BS7" s="155"/>
      <c r="BT7" s="155"/>
      <c r="BU7" s="155"/>
      <c r="BV7" s="155"/>
      <c r="BW7" s="155"/>
      <c r="BX7" s="155"/>
      <c r="BY7" s="155"/>
      <c r="BZ7" s="155"/>
      <c r="CA7" s="155"/>
      <c r="CB7" s="155"/>
      <c r="CC7" s="155"/>
      <c r="CD7" s="155"/>
      <c r="CE7" s="155"/>
      <c r="CF7" s="155"/>
      <c r="CG7" s="155"/>
      <c r="CH7" s="155"/>
      <c r="CI7" s="155"/>
      <c r="CJ7" s="156"/>
      <c r="CK7" s="178" t="s">
        <v>91</v>
      </c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80"/>
      <c r="DG7" s="94"/>
    </row>
    <row r="8" spans="1:111" s="12" customFormat="1" ht="20.100000000000001" customHeight="1" thickBot="1">
      <c r="A8" s="152"/>
      <c r="B8" s="163">
        <v>1</v>
      </c>
      <c r="C8" s="164"/>
      <c r="D8" s="163">
        <v>2</v>
      </c>
      <c r="E8" s="164"/>
      <c r="F8" s="164"/>
      <c r="G8" s="164"/>
      <c r="H8" s="164"/>
      <c r="I8" s="163">
        <v>3</v>
      </c>
      <c r="J8" s="164"/>
      <c r="K8" s="164"/>
      <c r="L8" s="164"/>
      <c r="M8" s="164"/>
      <c r="N8" s="163">
        <v>4</v>
      </c>
      <c r="O8" s="164"/>
      <c r="P8" s="164"/>
      <c r="Q8" s="164"/>
      <c r="R8" s="164"/>
      <c r="S8" s="163">
        <v>5</v>
      </c>
      <c r="T8" s="164"/>
      <c r="U8" s="164"/>
      <c r="V8" s="164"/>
      <c r="W8" s="165"/>
      <c r="X8" s="163">
        <v>6</v>
      </c>
      <c r="Y8" s="164"/>
      <c r="Z8" s="164"/>
      <c r="AA8" s="164"/>
      <c r="AB8" s="165"/>
      <c r="AC8" s="163">
        <v>7</v>
      </c>
      <c r="AD8" s="164"/>
      <c r="AE8" s="164"/>
      <c r="AF8" s="164"/>
      <c r="AG8" s="165"/>
      <c r="AH8" s="163">
        <v>8</v>
      </c>
      <c r="AI8" s="164"/>
      <c r="AJ8" s="164"/>
      <c r="AK8" s="164"/>
      <c r="AL8" s="165"/>
      <c r="AM8" s="163">
        <v>9</v>
      </c>
      <c r="AN8" s="164"/>
      <c r="AO8" s="164"/>
      <c r="AP8" s="164"/>
      <c r="AQ8" s="165"/>
      <c r="AR8" s="163">
        <v>10</v>
      </c>
      <c r="AS8" s="164"/>
      <c r="AT8" s="164"/>
      <c r="AU8" s="164"/>
      <c r="AV8" s="165"/>
      <c r="AW8" s="163">
        <v>11</v>
      </c>
      <c r="AX8" s="164"/>
      <c r="AY8" s="164"/>
      <c r="AZ8" s="164"/>
      <c r="BA8" s="165"/>
      <c r="BB8" s="163">
        <v>12</v>
      </c>
      <c r="BC8" s="164"/>
      <c r="BD8" s="164"/>
      <c r="BE8" s="164"/>
      <c r="BF8" s="165"/>
      <c r="BG8" s="163">
        <v>13</v>
      </c>
      <c r="BH8" s="164"/>
      <c r="BI8" s="164"/>
      <c r="BJ8" s="164"/>
      <c r="BK8" s="165"/>
      <c r="BL8" s="163">
        <v>14</v>
      </c>
      <c r="BM8" s="164"/>
      <c r="BN8" s="164"/>
      <c r="BO8" s="164"/>
      <c r="BP8" s="165"/>
      <c r="BQ8" s="163">
        <v>15</v>
      </c>
      <c r="BR8" s="164"/>
      <c r="BS8" s="164"/>
      <c r="BT8" s="164"/>
      <c r="BU8" s="165"/>
      <c r="BV8" s="166">
        <v>16</v>
      </c>
      <c r="BW8" s="167"/>
      <c r="BX8" s="167"/>
      <c r="BY8" s="167"/>
      <c r="BZ8" s="168"/>
      <c r="CA8" s="166">
        <v>17</v>
      </c>
      <c r="CB8" s="167"/>
      <c r="CC8" s="167"/>
      <c r="CD8" s="167"/>
      <c r="CE8" s="168"/>
      <c r="CF8" s="166">
        <v>18</v>
      </c>
      <c r="CG8" s="167"/>
      <c r="CH8" s="167"/>
      <c r="CI8" s="167"/>
      <c r="CJ8" s="168"/>
      <c r="CK8" s="169">
        <v>19</v>
      </c>
      <c r="CL8" s="170"/>
      <c r="CM8" s="170"/>
      <c r="CN8" s="170"/>
      <c r="CO8" s="171"/>
      <c r="CP8" s="166">
        <v>20</v>
      </c>
      <c r="CQ8" s="167"/>
      <c r="CR8" s="167"/>
      <c r="CS8" s="167"/>
      <c r="CT8" s="168"/>
      <c r="CU8" s="163">
        <v>21</v>
      </c>
      <c r="CV8" s="164"/>
      <c r="CW8" s="164"/>
      <c r="CX8" s="164"/>
      <c r="CY8" s="165"/>
      <c r="CZ8" s="163">
        <v>22</v>
      </c>
      <c r="DA8" s="164"/>
      <c r="DB8" s="164"/>
      <c r="DC8" s="164"/>
      <c r="DD8" s="165"/>
      <c r="DE8" s="163">
        <v>23</v>
      </c>
      <c r="DF8" s="164"/>
      <c r="DG8" s="165"/>
    </row>
    <row r="9" spans="1:111" s="12" customFormat="1" ht="20.100000000000001" customHeight="1">
      <c r="A9" s="152"/>
      <c r="B9" s="36">
        <v>1</v>
      </c>
      <c r="C9" s="37">
        <v>2</v>
      </c>
      <c r="D9" s="38">
        <v>5</v>
      </c>
      <c r="E9" s="39">
        <v>6</v>
      </c>
      <c r="F9" s="39">
        <v>7</v>
      </c>
      <c r="G9" s="39">
        <v>8</v>
      </c>
      <c r="H9" s="40">
        <v>9</v>
      </c>
      <c r="I9" s="38">
        <v>12</v>
      </c>
      <c r="J9" s="39">
        <v>13</v>
      </c>
      <c r="K9" s="39">
        <v>14</v>
      </c>
      <c r="L9" s="39">
        <v>15</v>
      </c>
      <c r="M9" s="40">
        <v>16</v>
      </c>
      <c r="N9" s="38">
        <v>19</v>
      </c>
      <c r="O9" s="39">
        <v>20</v>
      </c>
      <c r="P9" s="39">
        <v>21</v>
      </c>
      <c r="Q9" s="39">
        <v>22</v>
      </c>
      <c r="R9" s="40">
        <v>23</v>
      </c>
      <c r="S9" s="36">
        <v>26</v>
      </c>
      <c r="T9" s="41">
        <v>27</v>
      </c>
      <c r="U9" s="41">
        <v>28</v>
      </c>
      <c r="V9" s="41">
        <v>29</v>
      </c>
      <c r="W9" s="42">
        <v>30</v>
      </c>
      <c r="X9" s="36">
        <v>3</v>
      </c>
      <c r="Y9" s="41">
        <v>4</v>
      </c>
      <c r="Z9" s="41">
        <v>5</v>
      </c>
      <c r="AA9" s="41">
        <v>6</v>
      </c>
      <c r="AB9" s="42">
        <v>7</v>
      </c>
      <c r="AC9" s="43">
        <v>10</v>
      </c>
      <c r="AD9" s="44">
        <v>11</v>
      </c>
      <c r="AE9" s="44">
        <v>12</v>
      </c>
      <c r="AF9" s="44">
        <v>13</v>
      </c>
      <c r="AG9" s="45">
        <v>14</v>
      </c>
      <c r="AH9" s="36">
        <v>17</v>
      </c>
      <c r="AI9" s="41">
        <v>18</v>
      </c>
      <c r="AJ9" s="41">
        <v>19</v>
      </c>
      <c r="AK9" s="41">
        <v>20</v>
      </c>
      <c r="AL9" s="42">
        <v>21</v>
      </c>
      <c r="AM9" s="36">
        <v>24</v>
      </c>
      <c r="AN9" s="41">
        <v>25</v>
      </c>
      <c r="AO9" s="41">
        <v>26</v>
      </c>
      <c r="AP9" s="41">
        <v>27</v>
      </c>
      <c r="AQ9" s="42">
        <v>28</v>
      </c>
      <c r="AR9" s="36">
        <v>31</v>
      </c>
      <c r="AS9" s="41">
        <v>1</v>
      </c>
      <c r="AT9" s="44">
        <v>2</v>
      </c>
      <c r="AU9" s="44">
        <v>3</v>
      </c>
      <c r="AV9" s="45">
        <v>4</v>
      </c>
      <c r="AW9" s="43">
        <v>7</v>
      </c>
      <c r="AX9" s="44">
        <v>8</v>
      </c>
      <c r="AY9" s="44">
        <v>9</v>
      </c>
      <c r="AZ9" s="44">
        <v>10</v>
      </c>
      <c r="BA9" s="45">
        <v>11</v>
      </c>
      <c r="BB9" s="43">
        <v>14</v>
      </c>
      <c r="BC9" s="44">
        <v>15</v>
      </c>
      <c r="BD9" s="41">
        <v>16</v>
      </c>
      <c r="BE9" s="44">
        <v>17</v>
      </c>
      <c r="BF9" s="45">
        <v>18</v>
      </c>
      <c r="BG9" s="43">
        <v>21</v>
      </c>
      <c r="BH9" s="44">
        <v>22</v>
      </c>
      <c r="BI9" s="44">
        <v>23</v>
      </c>
      <c r="BJ9" s="44">
        <v>24</v>
      </c>
      <c r="BK9" s="45">
        <v>25</v>
      </c>
      <c r="BL9" s="43">
        <v>28</v>
      </c>
      <c r="BM9" s="44">
        <v>29</v>
      </c>
      <c r="BN9" s="44">
        <v>30</v>
      </c>
      <c r="BO9" s="44">
        <v>1</v>
      </c>
      <c r="BP9" s="45">
        <v>2</v>
      </c>
      <c r="BQ9" s="46">
        <v>5</v>
      </c>
      <c r="BR9" s="47">
        <v>6</v>
      </c>
      <c r="BS9" s="47">
        <v>7</v>
      </c>
      <c r="BT9" s="47">
        <v>8</v>
      </c>
      <c r="BU9" s="48">
        <v>9</v>
      </c>
      <c r="BV9" s="43">
        <v>12</v>
      </c>
      <c r="BW9" s="44">
        <v>13</v>
      </c>
      <c r="BX9" s="44">
        <v>14</v>
      </c>
      <c r="BY9" s="49">
        <v>15</v>
      </c>
      <c r="BZ9" s="50">
        <v>16</v>
      </c>
      <c r="CA9" s="51">
        <v>19</v>
      </c>
      <c r="CB9" s="52">
        <v>20</v>
      </c>
      <c r="CC9" s="52">
        <v>21</v>
      </c>
      <c r="CD9" s="52">
        <v>22</v>
      </c>
      <c r="CE9" s="50">
        <v>23</v>
      </c>
      <c r="CF9" s="51">
        <v>26</v>
      </c>
      <c r="CG9" s="52">
        <v>27</v>
      </c>
      <c r="CH9" s="52">
        <v>28</v>
      </c>
      <c r="CI9" s="52">
        <v>29</v>
      </c>
      <c r="CJ9" s="53">
        <v>30</v>
      </c>
      <c r="CK9" s="36" t="s">
        <v>92</v>
      </c>
      <c r="CL9" s="41" t="s">
        <v>93</v>
      </c>
      <c r="CM9" s="41" t="s">
        <v>94</v>
      </c>
      <c r="CN9" s="41" t="s">
        <v>95</v>
      </c>
      <c r="CO9" s="37" t="s">
        <v>96</v>
      </c>
      <c r="CP9" s="36" t="s">
        <v>97</v>
      </c>
      <c r="CQ9" s="41" t="s">
        <v>98</v>
      </c>
      <c r="CR9" s="41" t="s">
        <v>99</v>
      </c>
      <c r="CS9" s="95">
        <v>12</v>
      </c>
      <c r="CT9" s="96">
        <v>13</v>
      </c>
      <c r="CU9" s="97">
        <v>16</v>
      </c>
      <c r="CV9" s="95">
        <v>17</v>
      </c>
      <c r="CW9" s="95">
        <v>18</v>
      </c>
      <c r="CX9" s="101">
        <v>19</v>
      </c>
      <c r="CY9" s="102">
        <v>20</v>
      </c>
      <c r="CZ9" s="103">
        <v>23</v>
      </c>
      <c r="DA9" s="101">
        <v>24</v>
      </c>
      <c r="DB9" s="101">
        <v>25</v>
      </c>
      <c r="DC9" s="101">
        <v>26</v>
      </c>
      <c r="DD9" s="102">
        <v>27</v>
      </c>
      <c r="DE9" s="103">
        <v>30</v>
      </c>
      <c r="DF9" s="101">
        <v>31</v>
      </c>
      <c r="DG9" s="102">
        <v>1</v>
      </c>
    </row>
    <row r="10" spans="1:111" s="12" customFormat="1" ht="20.100000000000001" customHeight="1" thickBot="1">
      <c r="A10" s="153"/>
      <c r="B10" s="54" t="s">
        <v>3</v>
      </c>
      <c r="C10" s="55" t="s">
        <v>4</v>
      </c>
      <c r="D10" s="54" t="s">
        <v>0</v>
      </c>
      <c r="E10" s="56" t="s">
        <v>1</v>
      </c>
      <c r="F10" s="56" t="s">
        <v>2</v>
      </c>
      <c r="G10" s="56" t="s">
        <v>3</v>
      </c>
      <c r="H10" s="55" t="s">
        <v>4</v>
      </c>
      <c r="I10" s="54" t="s">
        <v>0</v>
      </c>
      <c r="J10" s="56" t="s">
        <v>1</v>
      </c>
      <c r="K10" s="56" t="s">
        <v>2</v>
      </c>
      <c r="L10" s="56" t="s">
        <v>3</v>
      </c>
      <c r="M10" s="55" t="s">
        <v>4</v>
      </c>
      <c r="N10" s="54" t="s">
        <v>0</v>
      </c>
      <c r="O10" s="56" t="s">
        <v>1</v>
      </c>
      <c r="P10" s="56" t="s">
        <v>2</v>
      </c>
      <c r="Q10" s="56" t="s">
        <v>3</v>
      </c>
      <c r="R10" s="55" t="s">
        <v>4</v>
      </c>
      <c r="S10" s="54" t="s">
        <v>0</v>
      </c>
      <c r="T10" s="56" t="s">
        <v>1</v>
      </c>
      <c r="U10" s="56" t="s">
        <v>2</v>
      </c>
      <c r="V10" s="56" t="s">
        <v>3</v>
      </c>
      <c r="W10" s="57" t="s">
        <v>4</v>
      </c>
      <c r="X10" s="54" t="s">
        <v>0</v>
      </c>
      <c r="Y10" s="56" t="s">
        <v>1</v>
      </c>
      <c r="Z10" s="56" t="s">
        <v>2</v>
      </c>
      <c r="AA10" s="56" t="s">
        <v>3</v>
      </c>
      <c r="AB10" s="57" t="s">
        <v>4</v>
      </c>
      <c r="AC10" s="54" t="s">
        <v>0</v>
      </c>
      <c r="AD10" s="56" t="s">
        <v>1</v>
      </c>
      <c r="AE10" s="56" t="s">
        <v>2</v>
      </c>
      <c r="AF10" s="56" t="s">
        <v>3</v>
      </c>
      <c r="AG10" s="57" t="s">
        <v>4</v>
      </c>
      <c r="AH10" s="54" t="s">
        <v>0</v>
      </c>
      <c r="AI10" s="56" t="s">
        <v>1</v>
      </c>
      <c r="AJ10" s="56" t="s">
        <v>2</v>
      </c>
      <c r="AK10" s="56" t="s">
        <v>3</v>
      </c>
      <c r="AL10" s="57" t="s">
        <v>4</v>
      </c>
      <c r="AM10" s="54" t="s">
        <v>0</v>
      </c>
      <c r="AN10" s="56" t="s">
        <v>1</v>
      </c>
      <c r="AO10" s="56" t="s">
        <v>2</v>
      </c>
      <c r="AP10" s="56" t="s">
        <v>3</v>
      </c>
      <c r="AQ10" s="57" t="s">
        <v>4</v>
      </c>
      <c r="AR10" s="54" t="s">
        <v>0</v>
      </c>
      <c r="AS10" s="56" t="s">
        <v>1</v>
      </c>
      <c r="AT10" s="56" t="s">
        <v>2</v>
      </c>
      <c r="AU10" s="56" t="s">
        <v>3</v>
      </c>
      <c r="AV10" s="57" t="s">
        <v>4</v>
      </c>
      <c r="AW10" s="54" t="s">
        <v>0</v>
      </c>
      <c r="AX10" s="56" t="s">
        <v>1</v>
      </c>
      <c r="AY10" s="56" t="s">
        <v>2</v>
      </c>
      <c r="AZ10" s="56" t="s">
        <v>3</v>
      </c>
      <c r="BA10" s="57" t="s">
        <v>4</v>
      </c>
      <c r="BB10" s="54" t="s">
        <v>0</v>
      </c>
      <c r="BC10" s="56" t="s">
        <v>1</v>
      </c>
      <c r="BD10" s="56" t="s">
        <v>2</v>
      </c>
      <c r="BE10" s="56" t="s">
        <v>3</v>
      </c>
      <c r="BF10" s="57" t="s">
        <v>4</v>
      </c>
      <c r="BG10" s="54" t="s">
        <v>0</v>
      </c>
      <c r="BH10" s="56" t="s">
        <v>1</v>
      </c>
      <c r="BI10" s="56" t="s">
        <v>2</v>
      </c>
      <c r="BJ10" s="56" t="s">
        <v>3</v>
      </c>
      <c r="BK10" s="57" t="s">
        <v>4</v>
      </c>
      <c r="BL10" s="54" t="s">
        <v>0</v>
      </c>
      <c r="BM10" s="56" t="s">
        <v>1</v>
      </c>
      <c r="BN10" s="56" t="s">
        <v>2</v>
      </c>
      <c r="BO10" s="56" t="s">
        <v>3</v>
      </c>
      <c r="BP10" s="57" t="s">
        <v>4</v>
      </c>
      <c r="BQ10" s="54" t="s">
        <v>0</v>
      </c>
      <c r="BR10" s="56" t="s">
        <v>1</v>
      </c>
      <c r="BS10" s="56" t="s">
        <v>2</v>
      </c>
      <c r="BT10" s="56" t="s">
        <v>3</v>
      </c>
      <c r="BU10" s="57" t="s">
        <v>4</v>
      </c>
      <c r="BV10" s="54" t="s">
        <v>0</v>
      </c>
      <c r="BW10" s="56" t="s">
        <v>1</v>
      </c>
      <c r="BX10" s="56" t="s">
        <v>2</v>
      </c>
      <c r="BY10" s="55" t="s">
        <v>3</v>
      </c>
      <c r="BZ10" s="57" t="s">
        <v>4</v>
      </c>
      <c r="CA10" s="54" t="s">
        <v>0</v>
      </c>
      <c r="CB10" s="56" t="s">
        <v>1</v>
      </c>
      <c r="CC10" s="56" t="s">
        <v>2</v>
      </c>
      <c r="CD10" s="56" t="s">
        <v>3</v>
      </c>
      <c r="CE10" s="57" t="s">
        <v>4</v>
      </c>
      <c r="CF10" s="54" t="s">
        <v>0</v>
      </c>
      <c r="CG10" s="56" t="s">
        <v>1</v>
      </c>
      <c r="CH10" s="56" t="s">
        <v>2</v>
      </c>
      <c r="CI10" s="56" t="s">
        <v>3</v>
      </c>
      <c r="CJ10" s="55" t="s">
        <v>4</v>
      </c>
      <c r="CK10" s="54" t="s">
        <v>0</v>
      </c>
      <c r="CL10" s="56" t="s">
        <v>1</v>
      </c>
      <c r="CM10" s="56" t="s">
        <v>2</v>
      </c>
      <c r="CN10" s="56" t="s">
        <v>3</v>
      </c>
      <c r="CO10" s="55" t="s">
        <v>4</v>
      </c>
      <c r="CP10" s="54" t="s">
        <v>0</v>
      </c>
      <c r="CQ10" s="56" t="s">
        <v>1</v>
      </c>
      <c r="CR10" s="56" t="s">
        <v>2</v>
      </c>
      <c r="CS10" s="98" t="s">
        <v>3</v>
      </c>
      <c r="CT10" s="99" t="s">
        <v>4</v>
      </c>
      <c r="CU10" s="100" t="s">
        <v>0</v>
      </c>
      <c r="CV10" s="98" t="s">
        <v>1</v>
      </c>
      <c r="CW10" s="98" t="s">
        <v>2</v>
      </c>
      <c r="CX10" s="104" t="s">
        <v>3</v>
      </c>
      <c r="CY10" s="105" t="s">
        <v>4</v>
      </c>
      <c r="CZ10" s="106" t="s">
        <v>0</v>
      </c>
      <c r="DA10" s="104" t="s">
        <v>1</v>
      </c>
      <c r="DB10" s="104" t="s">
        <v>2</v>
      </c>
      <c r="DC10" s="104" t="s">
        <v>3</v>
      </c>
      <c r="DD10" s="105" t="s">
        <v>4</v>
      </c>
      <c r="DE10" s="106" t="s">
        <v>0</v>
      </c>
      <c r="DF10" s="104" t="s">
        <v>1</v>
      </c>
      <c r="DG10" s="105" t="s">
        <v>2</v>
      </c>
    </row>
    <row r="11" spans="1:111" ht="45" customHeight="1" thickBot="1">
      <c r="A11" s="93" t="s">
        <v>136</v>
      </c>
      <c r="B11" s="233" t="s">
        <v>8</v>
      </c>
      <c r="C11" s="234"/>
      <c r="D11" s="234"/>
      <c r="E11" s="234"/>
      <c r="F11" s="234"/>
      <c r="G11" s="234"/>
      <c r="H11" s="234"/>
      <c r="I11" s="235"/>
      <c r="J11" s="236" t="s">
        <v>11</v>
      </c>
      <c r="K11" s="237"/>
      <c r="L11" s="237"/>
      <c r="M11" s="237"/>
      <c r="N11" s="238"/>
      <c r="O11" s="239" t="s">
        <v>109</v>
      </c>
      <c r="P11" s="240"/>
      <c r="Q11" s="240"/>
      <c r="R11" s="240"/>
      <c r="S11" s="241"/>
      <c r="T11" s="242" t="s">
        <v>40</v>
      </c>
      <c r="U11" s="243"/>
      <c r="V11" s="243"/>
      <c r="W11" s="243"/>
      <c r="X11" s="244"/>
      <c r="Y11" s="248"/>
      <c r="Z11" s="249"/>
      <c r="AA11" s="239" t="s">
        <v>37</v>
      </c>
      <c r="AB11" s="240"/>
      <c r="AC11" s="240"/>
      <c r="AD11" s="240"/>
      <c r="AE11" s="240"/>
      <c r="AF11" s="240"/>
      <c r="AG11" s="240"/>
      <c r="AH11" s="241"/>
      <c r="AI11" s="233" t="s">
        <v>15</v>
      </c>
      <c r="AJ11" s="234"/>
      <c r="AK11" s="234"/>
      <c r="AL11" s="234"/>
      <c r="AM11" s="234"/>
      <c r="AN11" s="235"/>
      <c r="AO11" s="236" t="s">
        <v>9</v>
      </c>
      <c r="AP11" s="237"/>
      <c r="AQ11" s="237"/>
      <c r="AR11" s="237"/>
      <c r="AS11" s="237"/>
      <c r="AT11" s="237"/>
      <c r="AU11" s="237"/>
      <c r="AV11" s="238"/>
      <c r="AW11" s="236" t="s">
        <v>10</v>
      </c>
      <c r="AX11" s="237"/>
      <c r="AY11" s="237"/>
      <c r="AZ11" s="237"/>
      <c r="BA11" s="237"/>
      <c r="BB11" s="237"/>
      <c r="BC11" s="237"/>
      <c r="BD11" s="238"/>
      <c r="BE11" s="233" t="s">
        <v>21</v>
      </c>
      <c r="BF11" s="234"/>
      <c r="BG11" s="234"/>
      <c r="BH11" s="234"/>
      <c r="BI11" s="234"/>
      <c r="BJ11" s="234"/>
      <c r="BK11" s="234"/>
      <c r="BL11" s="235"/>
      <c r="BM11" s="286" t="s">
        <v>103</v>
      </c>
      <c r="BN11" s="287"/>
      <c r="BO11" s="287"/>
      <c r="BP11" s="287"/>
      <c r="BQ11" s="287"/>
      <c r="BR11" s="288"/>
      <c r="BS11" s="233" t="s">
        <v>12</v>
      </c>
      <c r="BT11" s="234"/>
      <c r="BU11" s="234"/>
      <c r="BV11" s="234"/>
      <c r="BW11" s="234"/>
      <c r="BX11" s="234"/>
      <c r="BY11" s="234"/>
      <c r="BZ11" s="235"/>
      <c r="CA11" s="239" t="s">
        <v>7</v>
      </c>
      <c r="CB11" s="240"/>
      <c r="CC11" s="240"/>
      <c r="CD11" s="240"/>
      <c r="CE11" s="240"/>
      <c r="CF11" s="240"/>
      <c r="CG11" s="240"/>
      <c r="CH11" s="240"/>
      <c r="CI11" s="240"/>
      <c r="CJ11" s="240"/>
      <c r="CK11" s="240"/>
      <c r="CL11" s="240"/>
      <c r="CM11" s="240"/>
      <c r="CN11" s="241"/>
      <c r="CO11" s="245" t="s">
        <v>84</v>
      </c>
      <c r="CP11" s="246"/>
      <c r="CQ11" s="246"/>
      <c r="CR11" s="247"/>
      <c r="CS11" s="221"/>
      <c r="CT11" s="222"/>
      <c r="CU11" s="222"/>
      <c r="CV11" s="222"/>
      <c r="CW11" s="223"/>
      <c r="CX11" s="227"/>
      <c r="CY11" s="228"/>
      <c r="CZ11" s="228"/>
      <c r="DA11" s="228"/>
      <c r="DB11" s="228"/>
      <c r="DC11" s="228"/>
      <c r="DD11" s="228"/>
      <c r="DE11" s="228"/>
      <c r="DF11" s="228"/>
      <c r="DG11" s="229"/>
    </row>
    <row r="12" spans="1:111" ht="45" customHeight="1" thickBot="1">
      <c r="A12" s="93" t="s">
        <v>137</v>
      </c>
      <c r="B12" s="233" t="s">
        <v>8</v>
      </c>
      <c r="C12" s="234"/>
      <c r="D12" s="234"/>
      <c r="E12" s="234"/>
      <c r="F12" s="234"/>
      <c r="G12" s="234"/>
      <c r="H12" s="234"/>
      <c r="I12" s="235"/>
      <c r="J12" s="236" t="s">
        <v>11</v>
      </c>
      <c r="K12" s="237"/>
      <c r="L12" s="237"/>
      <c r="M12" s="237"/>
      <c r="N12" s="238"/>
      <c r="O12" s="239" t="s">
        <v>109</v>
      </c>
      <c r="P12" s="240"/>
      <c r="Q12" s="240"/>
      <c r="R12" s="240"/>
      <c r="S12" s="241"/>
      <c r="T12" s="242" t="s">
        <v>40</v>
      </c>
      <c r="U12" s="243"/>
      <c r="V12" s="243"/>
      <c r="W12" s="243"/>
      <c r="X12" s="244"/>
      <c r="Y12" s="250"/>
      <c r="Z12" s="251"/>
      <c r="AA12" s="239" t="s">
        <v>37</v>
      </c>
      <c r="AB12" s="240"/>
      <c r="AC12" s="240"/>
      <c r="AD12" s="240"/>
      <c r="AE12" s="240"/>
      <c r="AF12" s="240"/>
      <c r="AG12" s="240"/>
      <c r="AH12" s="241"/>
      <c r="AI12" s="233" t="s">
        <v>15</v>
      </c>
      <c r="AJ12" s="234"/>
      <c r="AK12" s="234"/>
      <c r="AL12" s="234"/>
      <c r="AM12" s="234"/>
      <c r="AN12" s="235"/>
      <c r="AO12" s="236" t="s">
        <v>9</v>
      </c>
      <c r="AP12" s="237"/>
      <c r="AQ12" s="237"/>
      <c r="AR12" s="237"/>
      <c r="AS12" s="237"/>
      <c r="AT12" s="237"/>
      <c r="AU12" s="237"/>
      <c r="AV12" s="238"/>
      <c r="AW12" s="236" t="s">
        <v>10</v>
      </c>
      <c r="AX12" s="237"/>
      <c r="AY12" s="237"/>
      <c r="AZ12" s="237"/>
      <c r="BA12" s="237"/>
      <c r="BB12" s="237"/>
      <c r="BC12" s="237"/>
      <c r="BD12" s="238"/>
      <c r="BE12" s="233" t="s">
        <v>21</v>
      </c>
      <c r="BF12" s="234"/>
      <c r="BG12" s="234"/>
      <c r="BH12" s="234"/>
      <c r="BI12" s="234"/>
      <c r="BJ12" s="234"/>
      <c r="BK12" s="234"/>
      <c r="BL12" s="235"/>
      <c r="BM12" s="286" t="s">
        <v>103</v>
      </c>
      <c r="BN12" s="287"/>
      <c r="BO12" s="287"/>
      <c r="BP12" s="287"/>
      <c r="BQ12" s="287"/>
      <c r="BR12" s="288"/>
      <c r="BS12" s="233" t="s">
        <v>12</v>
      </c>
      <c r="BT12" s="234"/>
      <c r="BU12" s="234"/>
      <c r="BV12" s="234"/>
      <c r="BW12" s="234"/>
      <c r="BX12" s="234"/>
      <c r="BY12" s="234"/>
      <c r="BZ12" s="235"/>
      <c r="CA12" s="239" t="s">
        <v>7</v>
      </c>
      <c r="CB12" s="240"/>
      <c r="CC12" s="240"/>
      <c r="CD12" s="240"/>
      <c r="CE12" s="240"/>
      <c r="CF12" s="240"/>
      <c r="CG12" s="240"/>
      <c r="CH12" s="240"/>
      <c r="CI12" s="240"/>
      <c r="CJ12" s="240"/>
      <c r="CK12" s="240"/>
      <c r="CL12" s="240"/>
      <c r="CM12" s="240"/>
      <c r="CN12" s="241"/>
      <c r="CO12" s="245" t="s">
        <v>84</v>
      </c>
      <c r="CP12" s="246"/>
      <c r="CQ12" s="246"/>
      <c r="CR12" s="247"/>
      <c r="CS12" s="224"/>
      <c r="CT12" s="225"/>
      <c r="CU12" s="225"/>
      <c r="CV12" s="225"/>
      <c r="CW12" s="226"/>
      <c r="CX12" s="230"/>
      <c r="CY12" s="231"/>
      <c r="CZ12" s="231"/>
      <c r="DA12" s="231"/>
      <c r="DB12" s="231"/>
      <c r="DC12" s="231"/>
      <c r="DD12" s="231"/>
      <c r="DE12" s="231"/>
      <c r="DF12" s="231"/>
      <c r="DG12" s="232"/>
    </row>
    <row r="13" spans="1:111">
      <c r="O13" s="115"/>
      <c r="P13" s="115"/>
      <c r="Q13" s="115"/>
      <c r="R13" s="115"/>
    </row>
    <row r="14" spans="1:111" ht="26.25">
      <c r="A14" s="107" t="s">
        <v>138</v>
      </c>
      <c r="B14" s="108" t="s">
        <v>139</v>
      </c>
      <c r="O14" s="2"/>
      <c r="P14" s="2"/>
      <c r="Q14" s="2"/>
      <c r="R14" s="2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6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215"/>
      <c r="BA14" s="216"/>
      <c r="BB14" s="216"/>
      <c r="BC14" s="216"/>
      <c r="BD14" s="216"/>
      <c r="BE14" s="217"/>
      <c r="BF14" s="108"/>
      <c r="BG14" s="108" t="s">
        <v>141</v>
      </c>
      <c r="BH14" s="108"/>
      <c r="BI14" s="108"/>
      <c r="BJ14" s="108"/>
      <c r="BK14" s="108"/>
      <c r="BL14" s="108"/>
      <c r="BM14" s="108"/>
      <c r="BN14"/>
      <c r="BO14"/>
      <c r="BP14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I14" s="109"/>
      <c r="CJ14" s="109"/>
      <c r="CK14" s="109"/>
      <c r="CL14" s="109"/>
      <c r="CM14" s="109"/>
      <c r="CN14" s="109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</row>
    <row r="15" spans="1:111" ht="21">
      <c r="A15" s="109"/>
      <c r="B15" s="109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218"/>
      <c r="R15" s="219"/>
      <c r="S15" s="219"/>
      <c r="T15" s="219"/>
      <c r="U15" s="219"/>
      <c r="V15" s="220"/>
      <c r="W15" s="108"/>
      <c r="X15" s="108" t="s">
        <v>142</v>
      </c>
      <c r="Y15" s="108"/>
      <c r="Z15" s="108"/>
      <c r="AA15" s="108"/>
      <c r="AB15" s="108"/>
      <c r="AC15" s="108"/>
      <c r="AD15" s="108"/>
      <c r="AE15" s="108"/>
      <c r="AF15" s="110"/>
      <c r="AG15" s="110"/>
      <c r="AH15" s="110"/>
      <c r="AI15" s="110"/>
      <c r="AJ15" s="110"/>
      <c r="AK15" s="108"/>
      <c r="AL15" s="110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11"/>
      <c r="BA15" s="112"/>
      <c r="BB15" s="112"/>
      <c r="BC15" s="112"/>
      <c r="BD15" s="112"/>
      <c r="BE15" s="113"/>
      <c r="BF15" s="108"/>
      <c r="BG15" s="108" t="s">
        <v>143</v>
      </c>
      <c r="BH15" s="108"/>
      <c r="BI15" s="108"/>
      <c r="BJ15" s="108"/>
      <c r="BK15" s="114"/>
      <c r="BL15" s="114"/>
      <c r="BM15" s="114"/>
      <c r="BN15" s="109"/>
      <c r="BO15" s="109"/>
      <c r="BP15" s="109"/>
      <c r="BQ15" s="109"/>
      <c r="BR15" s="291"/>
      <c r="BS15" s="292"/>
      <c r="BT15" s="292"/>
      <c r="BU15" s="292"/>
      <c r="BV15" s="292"/>
      <c r="BW15" s="293"/>
      <c r="BX15" s="109"/>
      <c r="BY15" s="108" t="s">
        <v>144</v>
      </c>
      <c r="BZ15" s="109"/>
      <c r="CA15" s="109"/>
      <c r="CB15" s="109"/>
      <c r="CC15" s="109"/>
      <c r="CD15" s="109"/>
      <c r="CE15" s="109"/>
      <c r="CF15" s="109"/>
      <c r="CG15" s="109"/>
      <c r="CH15" s="109"/>
      <c r="CI15" s="109"/>
      <c r="CJ15" s="109"/>
      <c r="CK15" s="109"/>
      <c r="CL15" s="109"/>
      <c r="CM15" s="109"/>
      <c r="CN15" s="109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</row>
    <row r="17" spans="1:36">
      <c r="A17" s="252" t="s">
        <v>105</v>
      </c>
      <c r="B17" s="253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</row>
    <row r="18" spans="1:36">
      <c r="A18" s="206" t="s">
        <v>20</v>
      </c>
      <c r="B18" s="254"/>
      <c r="C18" s="255"/>
      <c r="D18" s="255"/>
      <c r="E18" s="255"/>
      <c r="F18" s="255"/>
      <c r="G18" s="255"/>
      <c r="H18" s="255"/>
      <c r="I18" s="255"/>
      <c r="J18" s="256"/>
      <c r="K18" s="198" t="s">
        <v>23</v>
      </c>
      <c r="L18" s="255"/>
      <c r="M18" s="255"/>
      <c r="N18" s="255"/>
      <c r="O18" s="256"/>
      <c r="P18" s="198" t="s">
        <v>24</v>
      </c>
      <c r="Q18" s="255"/>
      <c r="R18" s="256"/>
      <c r="S18" s="198" t="s">
        <v>25</v>
      </c>
      <c r="T18" s="256"/>
      <c r="U18" s="260" t="s">
        <v>26</v>
      </c>
      <c r="V18" s="261"/>
      <c r="W18" s="261"/>
      <c r="X18" s="262"/>
      <c r="Y18" s="198" t="s">
        <v>27</v>
      </c>
      <c r="Z18" s="255"/>
      <c r="AA18" s="256"/>
      <c r="AB18" s="198" t="s">
        <v>28</v>
      </c>
      <c r="AC18" s="255"/>
      <c r="AD18" s="256"/>
      <c r="AE18" s="204" t="s">
        <v>29</v>
      </c>
      <c r="AF18" s="255"/>
      <c r="AG18" s="255"/>
      <c r="AH18" s="255"/>
      <c r="AI18" s="255"/>
      <c r="AJ18" s="256"/>
    </row>
    <row r="19" spans="1:36">
      <c r="A19" s="257"/>
      <c r="B19" s="258"/>
      <c r="C19" s="258"/>
      <c r="D19" s="258"/>
      <c r="E19" s="258"/>
      <c r="F19" s="258"/>
      <c r="G19" s="258"/>
      <c r="H19" s="258"/>
      <c r="I19" s="258"/>
      <c r="J19" s="259"/>
      <c r="K19" s="257"/>
      <c r="L19" s="258"/>
      <c r="M19" s="258"/>
      <c r="N19" s="258"/>
      <c r="O19" s="259"/>
      <c r="P19" s="257"/>
      <c r="Q19" s="258"/>
      <c r="R19" s="259"/>
      <c r="S19" s="257"/>
      <c r="T19" s="259"/>
      <c r="U19" s="263">
        <v>1</v>
      </c>
      <c r="V19" s="262"/>
      <c r="W19" s="263">
        <v>2</v>
      </c>
      <c r="X19" s="262"/>
      <c r="Y19" s="257"/>
      <c r="Z19" s="258"/>
      <c r="AA19" s="259"/>
      <c r="AB19" s="257"/>
      <c r="AC19" s="258"/>
      <c r="AD19" s="259"/>
      <c r="AE19" s="257"/>
      <c r="AF19" s="258"/>
      <c r="AG19" s="258"/>
      <c r="AH19" s="258"/>
      <c r="AI19" s="258"/>
      <c r="AJ19" s="259"/>
    </row>
    <row r="20" spans="1:36" ht="18.75">
      <c r="A20" s="264" t="s">
        <v>64</v>
      </c>
      <c r="B20" s="265"/>
      <c r="C20" s="265"/>
      <c r="D20" s="265"/>
      <c r="E20" s="265"/>
      <c r="F20" s="265"/>
      <c r="G20" s="265"/>
      <c r="H20" s="265"/>
      <c r="I20" s="265"/>
      <c r="J20" s="266"/>
      <c r="K20" s="208">
        <v>190</v>
      </c>
      <c r="L20" s="265"/>
      <c r="M20" s="265"/>
      <c r="N20" s="265"/>
      <c r="O20" s="266"/>
      <c r="P20" s="208">
        <v>37</v>
      </c>
      <c r="Q20" s="265"/>
      <c r="R20" s="266"/>
      <c r="S20" s="208" t="s">
        <v>30</v>
      </c>
      <c r="T20" s="266"/>
      <c r="U20" s="267">
        <v>18</v>
      </c>
      <c r="V20" s="268"/>
      <c r="W20" s="267">
        <v>19</v>
      </c>
      <c r="X20" s="268"/>
      <c r="Y20" s="269">
        <f t="shared" ref="Y20" si="0">IF(AB20="залік",K20/P20,IF(AB20="ПК",(K20-4)/(P20-1),(K20-4)/P20))</f>
        <v>5.166666666666667</v>
      </c>
      <c r="Z20" s="265"/>
      <c r="AA20" s="266"/>
      <c r="AB20" s="190" t="s">
        <v>49</v>
      </c>
      <c r="AC20" s="261"/>
      <c r="AD20" s="262"/>
      <c r="AE20" s="210" t="s">
        <v>36</v>
      </c>
      <c r="AF20" s="270"/>
      <c r="AG20" s="270"/>
      <c r="AH20" s="270"/>
      <c r="AI20" s="270"/>
      <c r="AJ20" s="271"/>
    </row>
    <row r="21" spans="1:36" ht="18.75">
      <c r="A21" s="272" t="s">
        <v>42</v>
      </c>
      <c r="B21" s="265"/>
      <c r="C21" s="265"/>
      <c r="D21" s="265"/>
      <c r="E21" s="265"/>
      <c r="F21" s="265"/>
      <c r="G21" s="265"/>
      <c r="H21" s="265"/>
      <c r="I21" s="265"/>
      <c r="J21" s="266"/>
      <c r="K21" s="208">
        <v>130</v>
      </c>
      <c r="L21" s="265"/>
      <c r="M21" s="265"/>
      <c r="N21" s="265"/>
      <c r="O21" s="266"/>
      <c r="P21" s="208">
        <v>25</v>
      </c>
      <c r="Q21" s="265"/>
      <c r="R21" s="266"/>
      <c r="S21" s="208" t="s">
        <v>30</v>
      </c>
      <c r="T21" s="266"/>
      <c r="U21" s="208">
        <v>14</v>
      </c>
      <c r="V21" s="266"/>
      <c r="W21" s="208">
        <v>11</v>
      </c>
      <c r="X21" s="266"/>
      <c r="Y21" s="269">
        <v>5.2</v>
      </c>
      <c r="Z21" s="265"/>
      <c r="AA21" s="266"/>
      <c r="AB21" s="190"/>
      <c r="AC21" s="261"/>
      <c r="AD21" s="262"/>
      <c r="AE21" s="190"/>
      <c r="AF21" s="261"/>
      <c r="AG21" s="261"/>
      <c r="AH21" s="261"/>
      <c r="AI21" s="261"/>
      <c r="AJ21" s="262"/>
    </row>
    <row r="22" spans="1:36" ht="18.75">
      <c r="A22" s="273" t="s">
        <v>106</v>
      </c>
      <c r="B22" s="274"/>
      <c r="C22" s="274"/>
      <c r="D22" s="274"/>
      <c r="E22" s="274"/>
      <c r="F22" s="274"/>
      <c r="G22" s="274"/>
      <c r="H22" s="274"/>
      <c r="I22" s="274"/>
      <c r="J22" s="275"/>
      <c r="K22" s="208">
        <v>40</v>
      </c>
      <c r="L22" s="276"/>
      <c r="M22" s="276"/>
      <c r="N22" s="276"/>
      <c r="O22" s="277"/>
      <c r="P22" s="208">
        <v>8</v>
      </c>
      <c r="Q22" s="276"/>
      <c r="R22" s="277"/>
      <c r="S22" s="208">
        <v>2</v>
      </c>
      <c r="T22" s="277"/>
      <c r="U22" s="208"/>
      <c r="V22" s="277"/>
      <c r="W22" s="208">
        <v>8</v>
      </c>
      <c r="X22" s="277"/>
      <c r="Y22" s="269">
        <v>5</v>
      </c>
      <c r="Z22" s="278"/>
      <c r="AA22" s="279"/>
      <c r="AB22" s="190"/>
      <c r="AC22" s="280"/>
      <c r="AD22" s="281"/>
      <c r="AE22" s="190"/>
      <c r="AF22" s="280"/>
      <c r="AG22" s="280"/>
      <c r="AH22" s="280"/>
      <c r="AI22" s="280"/>
      <c r="AJ22" s="281"/>
    </row>
    <row r="23" spans="1:36" ht="18.75">
      <c r="A23" s="272" t="s">
        <v>66</v>
      </c>
      <c r="B23" s="265"/>
      <c r="C23" s="265"/>
      <c r="D23" s="265"/>
      <c r="E23" s="265"/>
      <c r="F23" s="265"/>
      <c r="G23" s="265"/>
      <c r="H23" s="265"/>
      <c r="I23" s="265"/>
      <c r="J23" s="266"/>
      <c r="K23" s="208">
        <v>20</v>
      </c>
      <c r="L23" s="265"/>
      <c r="M23" s="265"/>
      <c r="N23" s="265"/>
      <c r="O23" s="266"/>
      <c r="P23" s="208">
        <v>4</v>
      </c>
      <c r="Q23" s="265"/>
      <c r="R23" s="266"/>
      <c r="S23" s="208">
        <v>1</v>
      </c>
      <c r="T23" s="266"/>
      <c r="U23" s="208">
        <v>4</v>
      </c>
      <c r="V23" s="266"/>
      <c r="W23" s="208"/>
      <c r="X23" s="266"/>
      <c r="Y23" s="269">
        <v>5</v>
      </c>
      <c r="Z23" s="265"/>
      <c r="AA23" s="266"/>
      <c r="AB23" s="190"/>
      <c r="AC23" s="261"/>
      <c r="AD23" s="262"/>
      <c r="AE23" s="190"/>
      <c r="AF23" s="261"/>
      <c r="AG23" s="261"/>
      <c r="AH23" s="261"/>
      <c r="AI23" s="261"/>
      <c r="AJ23" s="262"/>
    </row>
    <row r="24" spans="1:36" ht="18.75">
      <c r="A24" s="282" t="s">
        <v>9</v>
      </c>
      <c r="B24" s="265"/>
      <c r="C24" s="265"/>
      <c r="D24" s="265"/>
      <c r="E24" s="265"/>
      <c r="F24" s="265"/>
      <c r="G24" s="265"/>
      <c r="H24" s="265"/>
      <c r="I24" s="265"/>
      <c r="J24" s="266"/>
      <c r="K24" s="208">
        <v>80</v>
      </c>
      <c r="L24" s="265"/>
      <c r="M24" s="265"/>
      <c r="N24" s="265"/>
      <c r="O24" s="266"/>
      <c r="P24" s="208">
        <v>16</v>
      </c>
      <c r="Q24" s="265"/>
      <c r="R24" s="266"/>
      <c r="S24" s="208" t="s">
        <v>30</v>
      </c>
      <c r="T24" s="266"/>
      <c r="U24" s="208">
        <v>8</v>
      </c>
      <c r="V24" s="266"/>
      <c r="W24" s="208">
        <v>8</v>
      </c>
      <c r="X24" s="266"/>
      <c r="Y24" s="269">
        <f t="shared" ref="Y24:Y35" si="1">IF(AB24="залік",K24/P24,IF(AB24="ПК",(K24-4)/(P24-1),(K24-4)/P24))</f>
        <v>5.0666666666666664</v>
      </c>
      <c r="Z24" s="265"/>
      <c r="AA24" s="266"/>
      <c r="AB24" s="190" t="s">
        <v>49</v>
      </c>
      <c r="AC24" s="261"/>
      <c r="AD24" s="262"/>
      <c r="AE24" s="210" t="s">
        <v>36</v>
      </c>
      <c r="AF24" s="270"/>
      <c r="AG24" s="270"/>
      <c r="AH24" s="270"/>
      <c r="AI24" s="270"/>
      <c r="AJ24" s="271"/>
    </row>
    <row r="25" spans="1:36" ht="18.75">
      <c r="A25" s="282" t="s">
        <v>10</v>
      </c>
      <c r="B25" s="265"/>
      <c r="C25" s="265"/>
      <c r="D25" s="265"/>
      <c r="E25" s="265"/>
      <c r="F25" s="265"/>
      <c r="G25" s="265"/>
      <c r="H25" s="265"/>
      <c r="I25" s="265"/>
      <c r="J25" s="266"/>
      <c r="K25" s="208">
        <v>80</v>
      </c>
      <c r="L25" s="265"/>
      <c r="M25" s="265"/>
      <c r="N25" s="265"/>
      <c r="O25" s="266"/>
      <c r="P25" s="208">
        <v>16</v>
      </c>
      <c r="Q25" s="265"/>
      <c r="R25" s="266"/>
      <c r="S25" s="208" t="s">
        <v>30</v>
      </c>
      <c r="T25" s="266"/>
      <c r="U25" s="208">
        <v>8</v>
      </c>
      <c r="V25" s="266"/>
      <c r="W25" s="208">
        <v>8</v>
      </c>
      <c r="X25" s="266"/>
      <c r="Y25" s="269">
        <f t="shared" si="1"/>
        <v>5.0666666666666664</v>
      </c>
      <c r="Z25" s="265"/>
      <c r="AA25" s="266"/>
      <c r="AB25" s="190" t="s">
        <v>49</v>
      </c>
      <c r="AC25" s="261"/>
      <c r="AD25" s="262"/>
      <c r="AE25" s="210" t="s">
        <v>36</v>
      </c>
      <c r="AF25" s="270"/>
      <c r="AG25" s="270"/>
      <c r="AH25" s="270"/>
      <c r="AI25" s="270"/>
      <c r="AJ25" s="271"/>
    </row>
    <row r="26" spans="1:36" ht="18.75">
      <c r="A26" s="264" t="s">
        <v>34</v>
      </c>
      <c r="B26" s="265"/>
      <c r="C26" s="265"/>
      <c r="D26" s="265"/>
      <c r="E26" s="265"/>
      <c r="F26" s="265"/>
      <c r="G26" s="265"/>
      <c r="H26" s="265"/>
      <c r="I26" s="265"/>
      <c r="J26" s="266"/>
      <c r="K26" s="208">
        <v>50</v>
      </c>
      <c r="L26" s="265"/>
      <c r="M26" s="265"/>
      <c r="N26" s="265"/>
      <c r="O26" s="266"/>
      <c r="P26" s="208">
        <v>10</v>
      </c>
      <c r="Q26" s="265"/>
      <c r="R26" s="266"/>
      <c r="S26" s="208" t="s">
        <v>30</v>
      </c>
      <c r="T26" s="266"/>
      <c r="U26" s="208">
        <v>5</v>
      </c>
      <c r="V26" s="266"/>
      <c r="W26" s="208">
        <v>5</v>
      </c>
      <c r="X26" s="266"/>
      <c r="Y26" s="269">
        <f t="shared" si="1"/>
        <v>5.1111111111111107</v>
      </c>
      <c r="Z26" s="265"/>
      <c r="AA26" s="266"/>
      <c r="AB26" s="190" t="s">
        <v>49</v>
      </c>
      <c r="AC26" s="261"/>
      <c r="AD26" s="262"/>
      <c r="AE26" s="210" t="s">
        <v>36</v>
      </c>
      <c r="AF26" s="270"/>
      <c r="AG26" s="270"/>
      <c r="AH26" s="270"/>
      <c r="AI26" s="270"/>
      <c r="AJ26" s="271"/>
    </row>
    <row r="27" spans="1:36" ht="18.75">
      <c r="A27" s="282" t="s">
        <v>12</v>
      </c>
      <c r="B27" s="265"/>
      <c r="C27" s="265"/>
      <c r="D27" s="265"/>
      <c r="E27" s="265"/>
      <c r="F27" s="265"/>
      <c r="G27" s="265"/>
      <c r="H27" s="265"/>
      <c r="I27" s="265"/>
      <c r="J27" s="266"/>
      <c r="K27" s="208">
        <v>40</v>
      </c>
      <c r="L27" s="265"/>
      <c r="M27" s="265"/>
      <c r="N27" s="265"/>
      <c r="O27" s="266"/>
      <c r="P27" s="208">
        <v>8</v>
      </c>
      <c r="Q27" s="265"/>
      <c r="R27" s="266"/>
      <c r="S27" s="208">
        <v>1</v>
      </c>
      <c r="T27" s="266"/>
      <c r="U27" s="208">
        <v>8</v>
      </c>
      <c r="V27" s="266"/>
      <c r="W27" s="208"/>
      <c r="X27" s="266"/>
      <c r="Y27" s="269">
        <f t="shared" si="1"/>
        <v>5.1428571428571432</v>
      </c>
      <c r="Z27" s="265"/>
      <c r="AA27" s="266"/>
      <c r="AB27" s="190" t="s">
        <v>49</v>
      </c>
      <c r="AC27" s="261"/>
      <c r="AD27" s="262"/>
      <c r="AE27" s="190" t="s">
        <v>32</v>
      </c>
      <c r="AF27" s="261"/>
      <c r="AG27" s="261"/>
      <c r="AH27" s="261"/>
      <c r="AI27" s="261"/>
      <c r="AJ27" s="262"/>
    </row>
    <row r="28" spans="1:36" ht="18.75">
      <c r="A28" s="264" t="s">
        <v>37</v>
      </c>
      <c r="B28" s="265"/>
      <c r="C28" s="265"/>
      <c r="D28" s="265"/>
      <c r="E28" s="265"/>
      <c r="F28" s="265"/>
      <c r="G28" s="265"/>
      <c r="H28" s="265"/>
      <c r="I28" s="265"/>
      <c r="J28" s="266"/>
      <c r="K28" s="208">
        <v>40</v>
      </c>
      <c r="L28" s="265"/>
      <c r="M28" s="265"/>
      <c r="N28" s="265"/>
      <c r="O28" s="266"/>
      <c r="P28" s="208">
        <v>8</v>
      </c>
      <c r="Q28" s="265"/>
      <c r="R28" s="266"/>
      <c r="S28" s="208">
        <v>1</v>
      </c>
      <c r="T28" s="266"/>
      <c r="U28" s="208">
        <v>8</v>
      </c>
      <c r="V28" s="266"/>
      <c r="W28" s="208"/>
      <c r="X28" s="266"/>
      <c r="Y28" s="269">
        <f t="shared" si="1"/>
        <v>5.1428571428571432</v>
      </c>
      <c r="Z28" s="265"/>
      <c r="AA28" s="266"/>
      <c r="AB28" s="190" t="s">
        <v>49</v>
      </c>
      <c r="AC28" s="261"/>
      <c r="AD28" s="262"/>
      <c r="AE28" s="190" t="s">
        <v>32</v>
      </c>
      <c r="AF28" s="261"/>
      <c r="AG28" s="261"/>
      <c r="AH28" s="261"/>
      <c r="AI28" s="261"/>
      <c r="AJ28" s="262"/>
    </row>
    <row r="29" spans="1:36" ht="18.75">
      <c r="A29" s="282" t="s">
        <v>14</v>
      </c>
      <c r="B29" s="265"/>
      <c r="C29" s="265"/>
      <c r="D29" s="265"/>
      <c r="E29" s="265"/>
      <c r="F29" s="265"/>
      <c r="G29" s="265"/>
      <c r="H29" s="265"/>
      <c r="I29" s="265"/>
      <c r="J29" s="266"/>
      <c r="K29" s="208">
        <v>40</v>
      </c>
      <c r="L29" s="265"/>
      <c r="M29" s="265"/>
      <c r="N29" s="265"/>
      <c r="O29" s="266"/>
      <c r="P29" s="208">
        <v>8</v>
      </c>
      <c r="Q29" s="265"/>
      <c r="R29" s="266"/>
      <c r="S29" s="208">
        <v>2</v>
      </c>
      <c r="T29" s="266"/>
      <c r="U29" s="208"/>
      <c r="V29" s="266"/>
      <c r="W29" s="208">
        <v>8</v>
      </c>
      <c r="X29" s="266"/>
      <c r="Y29" s="269">
        <f t="shared" si="1"/>
        <v>5.1428571428571432</v>
      </c>
      <c r="Z29" s="265"/>
      <c r="AA29" s="266"/>
      <c r="AB29" s="190" t="s">
        <v>49</v>
      </c>
      <c r="AC29" s="261"/>
      <c r="AD29" s="262"/>
      <c r="AE29" s="190" t="s">
        <v>32</v>
      </c>
      <c r="AF29" s="261"/>
      <c r="AG29" s="261"/>
      <c r="AH29" s="261"/>
      <c r="AI29" s="261"/>
      <c r="AJ29" s="262"/>
    </row>
    <row r="30" spans="1:36" ht="18.75">
      <c r="A30" s="282" t="s">
        <v>8</v>
      </c>
      <c r="B30" s="265"/>
      <c r="C30" s="265"/>
      <c r="D30" s="265"/>
      <c r="E30" s="265"/>
      <c r="F30" s="265"/>
      <c r="G30" s="265"/>
      <c r="H30" s="265"/>
      <c r="I30" s="265"/>
      <c r="J30" s="266"/>
      <c r="K30" s="208">
        <v>80</v>
      </c>
      <c r="L30" s="265"/>
      <c r="M30" s="265"/>
      <c r="N30" s="265"/>
      <c r="O30" s="266"/>
      <c r="P30" s="208">
        <v>16</v>
      </c>
      <c r="Q30" s="265"/>
      <c r="R30" s="266"/>
      <c r="S30" s="208" t="s">
        <v>30</v>
      </c>
      <c r="T30" s="266"/>
      <c r="U30" s="208">
        <v>8</v>
      </c>
      <c r="V30" s="266"/>
      <c r="W30" s="208">
        <v>8</v>
      </c>
      <c r="X30" s="266"/>
      <c r="Y30" s="269">
        <f t="shared" si="1"/>
        <v>5.0666666666666664</v>
      </c>
      <c r="Z30" s="265"/>
      <c r="AA30" s="266"/>
      <c r="AB30" s="190" t="s">
        <v>49</v>
      </c>
      <c r="AC30" s="261"/>
      <c r="AD30" s="262"/>
      <c r="AE30" s="190" t="s">
        <v>32</v>
      </c>
      <c r="AF30" s="261"/>
      <c r="AG30" s="261"/>
      <c r="AH30" s="261"/>
      <c r="AI30" s="261"/>
      <c r="AJ30" s="262"/>
    </row>
    <row r="31" spans="1:36" ht="18.75">
      <c r="A31" s="264" t="s">
        <v>15</v>
      </c>
      <c r="B31" s="265"/>
      <c r="C31" s="265"/>
      <c r="D31" s="265"/>
      <c r="E31" s="265"/>
      <c r="F31" s="265"/>
      <c r="G31" s="265"/>
      <c r="H31" s="265"/>
      <c r="I31" s="265"/>
      <c r="J31" s="266"/>
      <c r="K31" s="208">
        <v>60</v>
      </c>
      <c r="L31" s="265"/>
      <c r="M31" s="265"/>
      <c r="N31" s="265"/>
      <c r="O31" s="266"/>
      <c r="P31" s="208">
        <v>12</v>
      </c>
      <c r="Q31" s="265"/>
      <c r="R31" s="266"/>
      <c r="S31" s="208" t="s">
        <v>30</v>
      </c>
      <c r="T31" s="266"/>
      <c r="U31" s="208">
        <v>6</v>
      </c>
      <c r="V31" s="266"/>
      <c r="W31" s="208">
        <v>6</v>
      </c>
      <c r="X31" s="266"/>
      <c r="Y31" s="269">
        <f t="shared" si="1"/>
        <v>5.0909090909090908</v>
      </c>
      <c r="Z31" s="265"/>
      <c r="AA31" s="266"/>
      <c r="AB31" s="190" t="s">
        <v>49</v>
      </c>
      <c r="AC31" s="261"/>
      <c r="AD31" s="262"/>
      <c r="AE31" s="190" t="s">
        <v>32</v>
      </c>
      <c r="AF31" s="261"/>
      <c r="AG31" s="261"/>
      <c r="AH31" s="261"/>
      <c r="AI31" s="261"/>
      <c r="AJ31" s="262"/>
    </row>
    <row r="32" spans="1:36" ht="18.75">
      <c r="A32" s="264" t="s">
        <v>107</v>
      </c>
      <c r="B32" s="265"/>
      <c r="C32" s="265"/>
      <c r="D32" s="265"/>
      <c r="E32" s="265"/>
      <c r="F32" s="265"/>
      <c r="G32" s="265"/>
      <c r="H32" s="265"/>
      <c r="I32" s="265"/>
      <c r="J32" s="266"/>
      <c r="K32" s="283">
        <v>30</v>
      </c>
      <c r="L32" s="265"/>
      <c r="M32" s="265"/>
      <c r="N32" s="265"/>
      <c r="O32" s="266"/>
      <c r="P32" s="283">
        <v>6</v>
      </c>
      <c r="Q32" s="265"/>
      <c r="R32" s="266"/>
      <c r="S32" s="283">
        <v>2</v>
      </c>
      <c r="T32" s="266"/>
      <c r="U32" s="283"/>
      <c r="V32" s="266"/>
      <c r="W32" s="283">
        <v>6</v>
      </c>
      <c r="X32" s="266"/>
      <c r="Y32" s="269">
        <f>IF(AB32="залік",K32/P32,IF(AB32="ПК",(K32-4)/(P32-1),(K32-4)/P32))</f>
        <v>5</v>
      </c>
      <c r="Z32" s="265"/>
      <c r="AA32" s="266"/>
      <c r="AB32" s="284" t="s">
        <v>33</v>
      </c>
      <c r="AC32" s="261"/>
      <c r="AD32" s="262"/>
      <c r="AE32" s="284" t="s">
        <v>32</v>
      </c>
      <c r="AF32" s="261"/>
      <c r="AG32" s="261"/>
      <c r="AH32" s="261"/>
      <c r="AI32" s="261"/>
      <c r="AJ32" s="262"/>
    </row>
    <row r="33" spans="1:36" ht="18.75">
      <c r="A33" s="282" t="s">
        <v>67</v>
      </c>
      <c r="B33" s="265"/>
      <c r="C33" s="265"/>
      <c r="D33" s="265"/>
      <c r="E33" s="265"/>
      <c r="F33" s="265"/>
      <c r="G33" s="265"/>
      <c r="H33" s="265"/>
      <c r="I33" s="265"/>
      <c r="J33" s="266"/>
      <c r="K33" s="208">
        <v>40</v>
      </c>
      <c r="L33" s="265"/>
      <c r="M33" s="265"/>
      <c r="N33" s="265"/>
      <c r="O33" s="266"/>
      <c r="P33" s="208">
        <v>8</v>
      </c>
      <c r="Q33" s="265"/>
      <c r="R33" s="266"/>
      <c r="S33" s="208">
        <v>1</v>
      </c>
      <c r="T33" s="266"/>
      <c r="U33" s="208">
        <v>8</v>
      </c>
      <c r="V33" s="266"/>
      <c r="W33" s="208"/>
      <c r="X33" s="266"/>
      <c r="Y33" s="269">
        <f t="shared" si="1"/>
        <v>5.1428571428571432</v>
      </c>
      <c r="Z33" s="265"/>
      <c r="AA33" s="266"/>
      <c r="AB33" s="190" t="s">
        <v>49</v>
      </c>
      <c r="AC33" s="261"/>
      <c r="AD33" s="262"/>
      <c r="AE33" s="190" t="s">
        <v>32</v>
      </c>
      <c r="AF33" s="261"/>
      <c r="AG33" s="261"/>
      <c r="AH33" s="261"/>
      <c r="AI33" s="261"/>
      <c r="AJ33" s="262"/>
    </row>
    <row r="34" spans="1:36" ht="18.75">
      <c r="A34" s="282" t="s">
        <v>68</v>
      </c>
      <c r="B34" s="265"/>
      <c r="C34" s="265"/>
      <c r="D34" s="265"/>
      <c r="E34" s="265"/>
      <c r="F34" s="265"/>
      <c r="G34" s="265"/>
      <c r="H34" s="265"/>
      <c r="I34" s="265"/>
      <c r="J34" s="266"/>
      <c r="K34" s="208">
        <v>50</v>
      </c>
      <c r="L34" s="265"/>
      <c r="M34" s="265"/>
      <c r="N34" s="265"/>
      <c r="O34" s="266"/>
      <c r="P34" s="208">
        <v>10</v>
      </c>
      <c r="Q34" s="265"/>
      <c r="R34" s="266"/>
      <c r="S34" s="208" t="s">
        <v>30</v>
      </c>
      <c r="T34" s="266"/>
      <c r="U34" s="208">
        <v>5</v>
      </c>
      <c r="V34" s="266"/>
      <c r="W34" s="208">
        <v>5</v>
      </c>
      <c r="X34" s="266"/>
      <c r="Y34" s="269">
        <f t="shared" si="1"/>
        <v>5.1111111111111107</v>
      </c>
      <c r="Z34" s="265"/>
      <c r="AA34" s="266"/>
      <c r="AB34" s="190" t="s">
        <v>49</v>
      </c>
      <c r="AC34" s="261"/>
      <c r="AD34" s="262"/>
      <c r="AE34" s="190" t="s">
        <v>32</v>
      </c>
      <c r="AF34" s="261"/>
      <c r="AG34" s="261"/>
      <c r="AH34" s="261"/>
      <c r="AI34" s="261"/>
      <c r="AJ34" s="262"/>
    </row>
    <row r="35" spans="1:36" ht="18.75">
      <c r="A35" s="282" t="s">
        <v>69</v>
      </c>
      <c r="B35" s="265"/>
      <c r="C35" s="265"/>
      <c r="D35" s="265"/>
      <c r="E35" s="265"/>
      <c r="F35" s="265"/>
      <c r="G35" s="265"/>
      <c r="H35" s="265"/>
      <c r="I35" s="265"/>
      <c r="J35" s="266"/>
      <c r="K35" s="208">
        <v>65</v>
      </c>
      <c r="L35" s="265"/>
      <c r="M35" s="265"/>
      <c r="N35" s="265"/>
      <c r="O35" s="266"/>
      <c r="P35" s="208">
        <v>14</v>
      </c>
      <c r="Q35" s="265"/>
      <c r="R35" s="266"/>
      <c r="S35" s="208">
        <v>2</v>
      </c>
      <c r="T35" s="266"/>
      <c r="U35" s="208"/>
      <c r="V35" s="277"/>
      <c r="W35" s="267">
        <v>14</v>
      </c>
      <c r="X35" s="268"/>
      <c r="Y35" s="269">
        <f t="shared" si="1"/>
        <v>4.6923076923076925</v>
      </c>
      <c r="Z35" s="265"/>
      <c r="AA35" s="266"/>
      <c r="AB35" s="190" t="s">
        <v>49</v>
      </c>
      <c r="AC35" s="261"/>
      <c r="AD35" s="262"/>
      <c r="AE35" s="190" t="s">
        <v>32</v>
      </c>
      <c r="AF35" s="261"/>
      <c r="AG35" s="261"/>
      <c r="AH35" s="261"/>
      <c r="AI35" s="261"/>
      <c r="AJ35" s="262"/>
    </row>
    <row r="36" spans="1:36" ht="18.75">
      <c r="A36" s="285" t="s">
        <v>18</v>
      </c>
      <c r="B36" s="265"/>
      <c r="C36" s="265"/>
      <c r="D36" s="265"/>
      <c r="E36" s="265"/>
      <c r="F36" s="265"/>
      <c r="G36" s="265"/>
      <c r="H36" s="265"/>
      <c r="I36" s="265"/>
      <c r="J36" s="266"/>
      <c r="K36" s="208">
        <v>45</v>
      </c>
      <c r="L36" s="265"/>
      <c r="M36" s="265"/>
      <c r="N36" s="265"/>
      <c r="O36" s="266"/>
      <c r="P36" s="208">
        <v>10</v>
      </c>
      <c r="Q36" s="265"/>
      <c r="R36" s="266"/>
      <c r="S36" s="208">
        <v>2</v>
      </c>
      <c r="T36" s="266"/>
      <c r="U36" s="208"/>
      <c r="V36" s="277"/>
      <c r="W36" s="208">
        <v>10</v>
      </c>
      <c r="X36" s="266"/>
      <c r="Y36" s="269">
        <v>4.5</v>
      </c>
      <c r="Z36" s="265"/>
      <c r="AA36" s="266"/>
      <c r="AB36" s="190"/>
      <c r="AC36" s="261"/>
      <c r="AD36" s="262"/>
      <c r="AE36" s="190"/>
      <c r="AF36" s="261"/>
      <c r="AG36" s="261"/>
      <c r="AH36" s="261"/>
      <c r="AI36" s="261"/>
      <c r="AJ36" s="262"/>
    </row>
    <row r="37" spans="1:36" ht="18.75">
      <c r="A37" s="272" t="s">
        <v>70</v>
      </c>
      <c r="B37" s="265"/>
      <c r="C37" s="265"/>
      <c r="D37" s="265"/>
      <c r="E37" s="265"/>
      <c r="F37" s="265"/>
      <c r="G37" s="265"/>
      <c r="H37" s="265"/>
      <c r="I37" s="265"/>
      <c r="J37" s="266"/>
      <c r="K37" s="208">
        <v>20</v>
      </c>
      <c r="L37" s="265"/>
      <c r="M37" s="265"/>
      <c r="N37" s="265"/>
      <c r="O37" s="266"/>
      <c r="P37" s="208">
        <v>4</v>
      </c>
      <c r="Q37" s="265"/>
      <c r="R37" s="266"/>
      <c r="S37" s="208">
        <v>2</v>
      </c>
      <c r="T37" s="266"/>
      <c r="U37" s="208"/>
      <c r="V37" s="277"/>
      <c r="W37" s="208">
        <v>4</v>
      </c>
      <c r="X37" s="266"/>
      <c r="Y37" s="269">
        <v>5</v>
      </c>
      <c r="Z37" s="265"/>
      <c r="AA37" s="266"/>
      <c r="AB37" s="190"/>
      <c r="AC37" s="261"/>
      <c r="AD37" s="262"/>
      <c r="AE37" s="190"/>
      <c r="AF37" s="261"/>
      <c r="AG37" s="261"/>
      <c r="AH37" s="261"/>
      <c r="AI37" s="261"/>
      <c r="AJ37" s="262"/>
    </row>
    <row r="38" spans="1:36" ht="18.75">
      <c r="A38" s="282" t="s">
        <v>108</v>
      </c>
      <c r="B38" s="265"/>
      <c r="C38" s="265"/>
      <c r="D38" s="265"/>
      <c r="E38" s="265"/>
      <c r="F38" s="265"/>
      <c r="G38" s="265"/>
      <c r="H38" s="265"/>
      <c r="I38" s="265"/>
      <c r="J38" s="266"/>
      <c r="K38" s="208">
        <v>70</v>
      </c>
      <c r="L38" s="265"/>
      <c r="M38" s="265"/>
      <c r="N38" s="265"/>
      <c r="O38" s="266"/>
      <c r="P38" s="208">
        <v>13</v>
      </c>
      <c r="Q38" s="265"/>
      <c r="R38" s="266"/>
      <c r="S38" s="208" t="s">
        <v>30</v>
      </c>
      <c r="T38" s="266"/>
      <c r="U38" s="289">
        <v>6</v>
      </c>
      <c r="V38" s="290"/>
      <c r="W38" s="289">
        <v>7</v>
      </c>
      <c r="X38" s="290"/>
      <c r="Y38" s="269">
        <f>IF(AB38="залік",K38/P38,IF(AB38="ПК",(K38-4)/(P38-1),(K38-4)/P38))</f>
        <v>5.384615384615385</v>
      </c>
      <c r="Z38" s="265"/>
      <c r="AA38" s="266"/>
      <c r="AB38" s="190" t="s">
        <v>33</v>
      </c>
      <c r="AC38" s="261"/>
      <c r="AD38" s="262"/>
      <c r="AE38" s="210" t="s">
        <v>36</v>
      </c>
      <c r="AF38" s="270"/>
      <c r="AG38" s="270"/>
      <c r="AH38" s="270"/>
      <c r="AI38" s="270"/>
      <c r="AJ38" s="271"/>
    </row>
    <row r="39" spans="1:36" ht="18.75">
      <c r="A39" s="264" t="s">
        <v>71</v>
      </c>
      <c r="B39" s="265"/>
      <c r="C39" s="265"/>
      <c r="D39" s="265"/>
      <c r="E39" s="265"/>
      <c r="F39" s="265"/>
      <c r="G39" s="265"/>
      <c r="H39" s="265"/>
      <c r="I39" s="265"/>
      <c r="J39" s="266"/>
      <c r="K39" s="208">
        <v>25</v>
      </c>
      <c r="L39" s="265"/>
      <c r="M39" s="265"/>
      <c r="N39" s="265"/>
      <c r="O39" s="266"/>
      <c r="P39" s="208">
        <v>5</v>
      </c>
      <c r="Q39" s="265"/>
      <c r="R39" s="266"/>
      <c r="S39" s="208">
        <v>1</v>
      </c>
      <c r="T39" s="266"/>
      <c r="U39" s="208">
        <v>5</v>
      </c>
      <c r="V39" s="266"/>
      <c r="W39" s="208"/>
      <c r="X39" s="266"/>
      <c r="Y39" s="269">
        <f>IF(AB39="залік",K39/P39,IF(AB39="ПК",(K39-4)/(P39-1),(K39-4)/P39))</f>
        <v>5</v>
      </c>
      <c r="Z39" s="265"/>
      <c r="AA39" s="266"/>
      <c r="AB39" s="190" t="s">
        <v>33</v>
      </c>
      <c r="AC39" s="261"/>
      <c r="AD39" s="262"/>
      <c r="AE39" s="190" t="s">
        <v>32</v>
      </c>
      <c r="AF39" s="261"/>
      <c r="AG39" s="261"/>
      <c r="AH39" s="261"/>
      <c r="AI39" s="261"/>
      <c r="AJ39" s="262"/>
    </row>
    <row r="40" spans="1:36" ht="18.75">
      <c r="A40" s="264"/>
      <c r="B40" s="265"/>
      <c r="C40" s="265"/>
      <c r="D40" s="265"/>
      <c r="E40" s="265"/>
      <c r="F40" s="265"/>
      <c r="G40" s="265"/>
      <c r="H40" s="265"/>
      <c r="I40" s="265"/>
      <c r="J40" s="266"/>
      <c r="K40" s="208"/>
      <c r="L40" s="265"/>
      <c r="M40" s="265"/>
      <c r="N40" s="265"/>
      <c r="O40" s="266"/>
      <c r="P40" s="208"/>
      <c r="Q40" s="265"/>
      <c r="R40" s="266"/>
      <c r="S40" s="208"/>
      <c r="T40" s="266"/>
      <c r="U40" s="208">
        <f>U20+U24+U25+U26+U27+U28+U30+U31+U33+U34+U38+U39</f>
        <v>93</v>
      </c>
      <c r="V40" s="266"/>
      <c r="W40" s="208">
        <f>W20+W24+W25+W26+W29+W30+W31+W34+W35+W38+W32</f>
        <v>94</v>
      </c>
      <c r="X40" s="266"/>
      <c r="Y40" s="269"/>
      <c r="Z40" s="265"/>
      <c r="AA40" s="266"/>
      <c r="AB40" s="190"/>
      <c r="AC40" s="261"/>
      <c r="AD40" s="262"/>
      <c r="AE40" s="190"/>
      <c r="AF40" s="261"/>
      <c r="AG40" s="261"/>
      <c r="AH40" s="261"/>
      <c r="AI40" s="261"/>
      <c r="AJ40" s="262"/>
    </row>
  </sheetData>
  <mergeCells count="263">
    <mergeCell ref="AZ14:BE14"/>
    <mergeCell ref="Q15:V15"/>
    <mergeCell ref="BR15:BW15"/>
    <mergeCell ref="AI6:AX6"/>
    <mergeCell ref="CA12:CN12"/>
    <mergeCell ref="CO12:CR12"/>
    <mergeCell ref="AW11:BD11"/>
    <mergeCell ref="BE11:BL11"/>
    <mergeCell ref="BM11:BR11"/>
    <mergeCell ref="BS11:BZ11"/>
    <mergeCell ref="BS12:BZ12"/>
    <mergeCell ref="O11:S11"/>
    <mergeCell ref="T11:X11"/>
    <mergeCell ref="AW8:BA8"/>
    <mergeCell ref="BB8:BF8"/>
    <mergeCell ref="BG8:BK8"/>
    <mergeCell ref="BL8:BP8"/>
    <mergeCell ref="BQ8:BU8"/>
    <mergeCell ref="BV8:BZ8"/>
    <mergeCell ref="D6:AF6"/>
    <mergeCell ref="A40:J40"/>
    <mergeCell ref="K40:O40"/>
    <mergeCell ref="P40:R40"/>
    <mergeCell ref="S40:T40"/>
    <mergeCell ref="U40:V40"/>
    <mergeCell ref="W40:X40"/>
    <mergeCell ref="Y40:AA40"/>
    <mergeCell ref="AB40:AD40"/>
    <mergeCell ref="AE40:AJ40"/>
    <mergeCell ref="A39:J39"/>
    <mergeCell ref="K39:O39"/>
    <mergeCell ref="P39:R39"/>
    <mergeCell ref="S39:T39"/>
    <mergeCell ref="U39:V39"/>
    <mergeCell ref="W39:X39"/>
    <mergeCell ref="Y39:AA39"/>
    <mergeCell ref="AB39:AD39"/>
    <mergeCell ref="BM12:BR12"/>
    <mergeCell ref="AE39:AJ39"/>
    <mergeCell ref="A38:J38"/>
    <mergeCell ref="K38:O38"/>
    <mergeCell ref="P38:R38"/>
    <mergeCell ref="S38:T38"/>
    <mergeCell ref="U38:V38"/>
    <mergeCell ref="W38:X38"/>
    <mergeCell ref="Y38:AA38"/>
    <mergeCell ref="AB38:AD38"/>
    <mergeCell ref="AE38:AJ38"/>
    <mergeCell ref="A37:J37"/>
    <mergeCell ref="K37:O37"/>
    <mergeCell ref="P37:R37"/>
    <mergeCell ref="S37:T37"/>
    <mergeCell ref="U37:V37"/>
    <mergeCell ref="W37:X37"/>
    <mergeCell ref="Y37:AA37"/>
    <mergeCell ref="AB37:AD37"/>
    <mergeCell ref="AE37:AJ37"/>
    <mergeCell ref="A36:J36"/>
    <mergeCell ref="K36:O36"/>
    <mergeCell ref="P36:R36"/>
    <mergeCell ref="S36:T36"/>
    <mergeCell ref="U36:V36"/>
    <mergeCell ref="W36:X36"/>
    <mergeCell ref="Y36:AA36"/>
    <mergeCell ref="AB36:AD36"/>
    <mergeCell ref="AE36:AJ36"/>
    <mergeCell ref="A35:J35"/>
    <mergeCell ref="K35:O35"/>
    <mergeCell ref="P35:R35"/>
    <mergeCell ref="S35:T35"/>
    <mergeCell ref="U35:V35"/>
    <mergeCell ref="W35:X35"/>
    <mergeCell ref="Y35:AA35"/>
    <mergeCell ref="AB35:AD35"/>
    <mergeCell ref="AE35:AJ35"/>
    <mergeCell ref="A34:J34"/>
    <mergeCell ref="K34:O34"/>
    <mergeCell ref="P34:R34"/>
    <mergeCell ref="S34:T34"/>
    <mergeCell ref="U34:V34"/>
    <mergeCell ref="W34:X34"/>
    <mergeCell ref="Y34:AA34"/>
    <mergeCell ref="AB34:AD34"/>
    <mergeCell ref="AE34:AJ34"/>
    <mergeCell ref="A33:J33"/>
    <mergeCell ref="K33:O33"/>
    <mergeCell ref="P33:R33"/>
    <mergeCell ref="S33:T33"/>
    <mergeCell ref="U33:V33"/>
    <mergeCell ref="W33:X33"/>
    <mergeCell ref="Y33:AA33"/>
    <mergeCell ref="AB33:AD33"/>
    <mergeCell ref="AE33:AJ33"/>
    <mergeCell ref="A32:J32"/>
    <mergeCell ref="K32:O32"/>
    <mergeCell ref="P32:R32"/>
    <mergeCell ref="S32:T32"/>
    <mergeCell ref="U32:V32"/>
    <mergeCell ref="W32:X32"/>
    <mergeCell ref="Y32:AA32"/>
    <mergeCell ref="AB32:AD32"/>
    <mergeCell ref="AE32:AJ32"/>
    <mergeCell ref="A31:J31"/>
    <mergeCell ref="K31:O31"/>
    <mergeCell ref="P31:R31"/>
    <mergeCell ref="S31:T31"/>
    <mergeCell ref="U31:V31"/>
    <mergeCell ref="W31:X31"/>
    <mergeCell ref="Y31:AA31"/>
    <mergeCell ref="AB31:AD31"/>
    <mergeCell ref="AE31:AJ31"/>
    <mergeCell ref="A30:J30"/>
    <mergeCell ref="K30:O30"/>
    <mergeCell ref="P30:R30"/>
    <mergeCell ref="S30:T30"/>
    <mergeCell ref="U30:V30"/>
    <mergeCell ref="W30:X30"/>
    <mergeCell ref="Y30:AA30"/>
    <mergeCell ref="AB30:AD30"/>
    <mergeCell ref="AE30:AJ30"/>
    <mergeCell ref="A29:J29"/>
    <mergeCell ref="K29:O29"/>
    <mergeCell ref="P29:R29"/>
    <mergeCell ref="S29:T29"/>
    <mergeCell ref="U29:V29"/>
    <mergeCell ref="W29:X29"/>
    <mergeCell ref="Y29:AA29"/>
    <mergeCell ref="AB29:AD29"/>
    <mergeCell ref="AE29:AJ29"/>
    <mergeCell ref="A28:J28"/>
    <mergeCell ref="K28:O28"/>
    <mergeCell ref="P28:R28"/>
    <mergeCell ref="S28:T28"/>
    <mergeCell ref="U28:V28"/>
    <mergeCell ref="W28:X28"/>
    <mergeCell ref="Y28:AA28"/>
    <mergeCell ref="AB28:AD28"/>
    <mergeCell ref="AE28:AJ28"/>
    <mergeCell ref="A27:J27"/>
    <mergeCell ref="K27:O27"/>
    <mergeCell ref="P27:R27"/>
    <mergeCell ref="S27:T27"/>
    <mergeCell ref="U27:V27"/>
    <mergeCell ref="W27:X27"/>
    <mergeCell ref="Y27:AA27"/>
    <mergeCell ref="AB27:AD27"/>
    <mergeCell ref="AE27:AJ27"/>
    <mergeCell ref="A26:J26"/>
    <mergeCell ref="K26:O26"/>
    <mergeCell ref="P26:R26"/>
    <mergeCell ref="S26:T26"/>
    <mergeCell ref="U26:V26"/>
    <mergeCell ref="W26:X26"/>
    <mergeCell ref="Y26:AA26"/>
    <mergeCell ref="AB26:AD26"/>
    <mergeCell ref="AE26:AJ26"/>
    <mergeCell ref="A25:J25"/>
    <mergeCell ref="K25:O25"/>
    <mergeCell ref="P25:R25"/>
    <mergeCell ref="S25:T25"/>
    <mergeCell ref="U25:V25"/>
    <mergeCell ref="W25:X25"/>
    <mergeCell ref="Y25:AA25"/>
    <mergeCell ref="AB25:AD25"/>
    <mergeCell ref="AE25:AJ25"/>
    <mergeCell ref="A24:J24"/>
    <mergeCell ref="K24:O24"/>
    <mergeCell ref="P24:R24"/>
    <mergeCell ref="S24:T24"/>
    <mergeCell ref="U24:V24"/>
    <mergeCell ref="W24:X24"/>
    <mergeCell ref="Y24:AA24"/>
    <mergeCell ref="AB24:AD24"/>
    <mergeCell ref="AE24:AJ24"/>
    <mergeCell ref="A23:J23"/>
    <mergeCell ref="K23:O23"/>
    <mergeCell ref="P23:R23"/>
    <mergeCell ref="S23:T23"/>
    <mergeCell ref="U23:V23"/>
    <mergeCell ref="W23:X23"/>
    <mergeCell ref="Y23:AA23"/>
    <mergeCell ref="AB23:AD23"/>
    <mergeCell ref="AE23:AJ23"/>
    <mergeCell ref="A22:J22"/>
    <mergeCell ref="K22:O22"/>
    <mergeCell ref="P22:R22"/>
    <mergeCell ref="S22:T22"/>
    <mergeCell ref="U22:V22"/>
    <mergeCell ref="W22:X22"/>
    <mergeCell ref="Y22:AA22"/>
    <mergeCell ref="AB22:AD22"/>
    <mergeCell ref="AE22:AJ22"/>
    <mergeCell ref="A21:J21"/>
    <mergeCell ref="K21:O21"/>
    <mergeCell ref="P21:R21"/>
    <mergeCell ref="S21:T21"/>
    <mergeCell ref="U21:V21"/>
    <mergeCell ref="W21:X21"/>
    <mergeCell ref="Y21:AA21"/>
    <mergeCell ref="AB21:AD21"/>
    <mergeCell ref="AE21:AJ21"/>
    <mergeCell ref="A20:J20"/>
    <mergeCell ref="K20:O20"/>
    <mergeCell ref="P20:R20"/>
    <mergeCell ref="S20:T20"/>
    <mergeCell ref="U20:V20"/>
    <mergeCell ref="W20:X20"/>
    <mergeCell ref="Y20:AA20"/>
    <mergeCell ref="AB20:AD20"/>
    <mergeCell ref="AE20:AJ20"/>
    <mergeCell ref="A17:B17"/>
    <mergeCell ref="A18:J19"/>
    <mergeCell ref="K18:O19"/>
    <mergeCell ref="P18:R19"/>
    <mergeCell ref="S18:T19"/>
    <mergeCell ref="U18:X18"/>
    <mergeCell ref="Y18:AA19"/>
    <mergeCell ref="AB18:AD19"/>
    <mergeCell ref="AE18:AJ19"/>
    <mergeCell ref="U19:V19"/>
    <mergeCell ref="W19:X19"/>
    <mergeCell ref="A7:A10"/>
    <mergeCell ref="CA11:CN11"/>
    <mergeCell ref="CO11:CR11"/>
    <mergeCell ref="AO11:AV11"/>
    <mergeCell ref="B7:W7"/>
    <mergeCell ref="X7:AR7"/>
    <mergeCell ref="AS7:BN7"/>
    <mergeCell ref="BO7:CJ7"/>
    <mergeCell ref="B8:C8"/>
    <mergeCell ref="D8:H8"/>
    <mergeCell ref="I8:M8"/>
    <mergeCell ref="N8:R8"/>
    <mergeCell ref="S8:W8"/>
    <mergeCell ref="X8:AB8"/>
    <mergeCell ref="AC8:AG8"/>
    <mergeCell ref="AH8:AL8"/>
    <mergeCell ref="AM8:AQ8"/>
    <mergeCell ref="AR8:AV8"/>
    <mergeCell ref="CA8:CE8"/>
    <mergeCell ref="CF8:CJ8"/>
    <mergeCell ref="CK8:CO8"/>
    <mergeCell ref="Y11:Z12"/>
    <mergeCell ref="CK7:DF7"/>
    <mergeCell ref="CP8:CT8"/>
    <mergeCell ref="CU8:CY8"/>
    <mergeCell ref="CZ8:DD8"/>
    <mergeCell ref="DE8:DG8"/>
    <mergeCell ref="CS11:CW12"/>
    <mergeCell ref="CX11:DG12"/>
    <mergeCell ref="B11:I11"/>
    <mergeCell ref="J11:N11"/>
    <mergeCell ref="AA11:AH11"/>
    <mergeCell ref="AI11:AN11"/>
    <mergeCell ref="B12:I12"/>
    <mergeCell ref="J12:N12"/>
    <mergeCell ref="O12:S12"/>
    <mergeCell ref="T12:X12"/>
    <mergeCell ref="AA12:AH12"/>
    <mergeCell ref="AI12:AN12"/>
    <mergeCell ref="AO12:AV12"/>
    <mergeCell ref="AW12:BD12"/>
    <mergeCell ref="BE12:BL12"/>
  </mergeCells>
  <pageMargins left="0" right="0" top="0.74803149606299213" bottom="0" header="0.31496062992125984" footer="0"/>
  <pageSetup paperSize="9" scale="3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45"/>
  <sheetViews>
    <sheetView topLeftCell="B11" zoomScale="84" zoomScaleNormal="84" workbookViewId="0">
      <selection activeCell="AZ20" sqref="AZ20:BE20"/>
    </sheetView>
  </sheetViews>
  <sheetFormatPr defaultColWidth="3.42578125" defaultRowHeight="15"/>
  <cols>
    <col min="1" max="1" width="18.85546875" customWidth="1"/>
    <col min="2" max="51" width="4.140625" bestFit="1" customWidth="1"/>
    <col min="52" max="88" width="4.28515625" bestFit="1" customWidth="1"/>
  </cols>
  <sheetData>
    <row r="1" spans="1:111" hidden="1"/>
    <row r="2" spans="1:111" hidden="1"/>
    <row r="3" spans="1:111" hidden="1"/>
    <row r="4" spans="1:111" hidden="1"/>
    <row r="5" spans="1:111" hidden="1"/>
    <row r="6" spans="1:111" hidden="1"/>
    <row r="7" spans="1:111" hidden="1"/>
    <row r="8" spans="1:111" hidden="1"/>
    <row r="9" spans="1:111" hidden="1"/>
    <row r="10" spans="1:111" hidden="1"/>
    <row r="11" spans="1:111" ht="237.75" customHeight="1">
      <c r="B11" s="335" t="s">
        <v>170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  <c r="W11" s="335"/>
      <c r="X11" s="335"/>
      <c r="Y11" s="335"/>
      <c r="Z11" s="335"/>
      <c r="AA11" s="335"/>
      <c r="AB11" s="335"/>
      <c r="AC11" s="335"/>
      <c r="AD11" s="335"/>
      <c r="AE11" s="335"/>
      <c r="AF11" s="335"/>
      <c r="AG11" s="335"/>
      <c r="AH11" s="335"/>
      <c r="AI11" s="335"/>
      <c r="AJ11" s="335"/>
      <c r="AK11" s="335"/>
      <c r="AL11" s="335"/>
      <c r="AM11" s="335"/>
      <c r="AN11" s="335"/>
      <c r="AO11" s="335"/>
      <c r="AP11" s="335"/>
      <c r="AQ11" s="335"/>
      <c r="AR11" s="335"/>
      <c r="AS11" s="335"/>
      <c r="AT11" s="335"/>
      <c r="AU11" s="335"/>
      <c r="AV11" s="335"/>
      <c r="AW11" s="335"/>
      <c r="AX11" s="335"/>
      <c r="AY11" s="335"/>
      <c r="AZ11" s="335"/>
      <c r="BA11" s="335"/>
      <c r="BB11" s="335"/>
      <c r="BC11" s="335"/>
      <c r="BD11" s="335"/>
      <c r="BE11" s="335"/>
      <c r="BF11" s="335"/>
      <c r="BG11" s="335"/>
      <c r="BH11" s="335"/>
      <c r="BI11" s="335"/>
      <c r="BJ11" s="335"/>
      <c r="BK11" s="335"/>
      <c r="BL11" s="335"/>
      <c r="BM11" s="335"/>
      <c r="BN11" s="335"/>
      <c r="BO11" s="335"/>
      <c r="BP11" s="335"/>
      <c r="BQ11" s="335"/>
      <c r="BR11" s="335"/>
      <c r="BS11" s="335"/>
      <c r="BT11" s="335"/>
      <c r="BU11" s="335"/>
      <c r="BV11" s="335"/>
      <c r="BW11" s="335"/>
      <c r="BX11" s="335"/>
      <c r="BY11" s="213" t="s">
        <v>75</v>
      </c>
      <c r="BZ11" s="213"/>
      <c r="CA11" s="213"/>
      <c r="CB11" s="213"/>
      <c r="CC11" s="213"/>
      <c r="CD11" s="213"/>
      <c r="CE11" s="213"/>
      <c r="CF11" s="213"/>
      <c r="CG11" s="213"/>
      <c r="CH11" s="213"/>
      <c r="CI11" s="213"/>
      <c r="CJ11" s="213"/>
      <c r="CK11" s="213"/>
      <c r="CL11" s="213"/>
      <c r="CM11" s="213"/>
      <c r="CN11" s="213"/>
      <c r="CO11" s="92"/>
    </row>
    <row r="12" spans="1:111" ht="19.5" customHeight="1">
      <c r="B12" s="336" t="s">
        <v>110</v>
      </c>
      <c r="C12" s="336"/>
      <c r="D12" s="336"/>
      <c r="E12" s="336"/>
      <c r="F12" s="336"/>
      <c r="G12" s="336"/>
      <c r="H12" s="336"/>
      <c r="I12" s="336"/>
      <c r="J12" s="336"/>
      <c r="K12" s="336"/>
      <c r="L12" s="336"/>
      <c r="M12" s="336"/>
      <c r="N12" s="336"/>
      <c r="O12" s="336"/>
      <c r="P12" s="336"/>
      <c r="Q12" s="336"/>
      <c r="R12" s="336"/>
      <c r="S12" s="336"/>
      <c r="T12" s="336"/>
      <c r="U12" s="336"/>
      <c r="V12" s="336"/>
      <c r="W12" s="336"/>
      <c r="X12" s="336"/>
      <c r="Y12" s="336"/>
    </row>
    <row r="13" spans="1:111" ht="15" customHeight="1" thickBot="1"/>
    <row r="14" spans="1:111" s="12" customFormat="1" ht="20.100000000000001" customHeight="1" thickBot="1">
      <c r="A14" s="151" t="s">
        <v>86</v>
      </c>
      <c r="B14" s="154" t="s">
        <v>87</v>
      </c>
      <c r="C14" s="155"/>
      <c r="D14" s="155"/>
      <c r="E14" s="155"/>
      <c r="F14" s="155"/>
      <c r="G14" s="155"/>
      <c r="H14" s="155"/>
      <c r="I14" s="155"/>
      <c r="J14" s="155"/>
      <c r="K14" s="155"/>
      <c r="L14" s="155"/>
      <c r="M14" s="155"/>
      <c r="N14" s="155"/>
      <c r="O14" s="155"/>
      <c r="P14" s="155"/>
      <c r="Q14" s="155"/>
      <c r="R14" s="155"/>
      <c r="S14" s="155"/>
      <c r="T14" s="155"/>
      <c r="U14" s="155"/>
      <c r="V14" s="155"/>
      <c r="W14" s="156"/>
      <c r="X14" s="154" t="s">
        <v>88</v>
      </c>
      <c r="Y14" s="155"/>
      <c r="Z14" s="155"/>
      <c r="AA14" s="155"/>
      <c r="AB14" s="155"/>
      <c r="AC14" s="155"/>
      <c r="AD14" s="155"/>
      <c r="AE14" s="155"/>
      <c r="AF14" s="155"/>
      <c r="AG14" s="155"/>
      <c r="AH14" s="155"/>
      <c r="AI14" s="155"/>
      <c r="AJ14" s="155"/>
      <c r="AK14" s="155"/>
      <c r="AL14" s="155"/>
      <c r="AM14" s="155"/>
      <c r="AN14" s="155"/>
      <c r="AO14" s="155"/>
      <c r="AP14" s="155"/>
      <c r="AQ14" s="155"/>
      <c r="AR14" s="156"/>
      <c r="AS14" s="154" t="s">
        <v>89</v>
      </c>
      <c r="AT14" s="155"/>
      <c r="AU14" s="155"/>
      <c r="AV14" s="155"/>
      <c r="AW14" s="155"/>
      <c r="AX14" s="155"/>
      <c r="AY14" s="155"/>
      <c r="AZ14" s="155"/>
      <c r="BA14" s="155"/>
      <c r="BB14" s="155"/>
      <c r="BC14" s="155"/>
      <c r="BD14" s="155"/>
      <c r="BE14" s="155"/>
      <c r="BF14" s="155"/>
      <c r="BG14" s="155"/>
      <c r="BH14" s="155"/>
      <c r="BI14" s="155"/>
      <c r="BJ14" s="155"/>
      <c r="BK14" s="155"/>
      <c r="BL14" s="155"/>
      <c r="BM14" s="155"/>
      <c r="BN14" s="156"/>
      <c r="BO14" s="154" t="s">
        <v>90</v>
      </c>
      <c r="BP14" s="155"/>
      <c r="BQ14" s="155"/>
      <c r="BR14" s="155"/>
      <c r="BS14" s="155"/>
      <c r="BT14" s="155"/>
      <c r="BU14" s="155"/>
      <c r="BV14" s="155"/>
      <c r="BW14" s="155"/>
      <c r="BX14" s="155"/>
      <c r="BY14" s="155"/>
      <c r="BZ14" s="155"/>
      <c r="CA14" s="155"/>
      <c r="CB14" s="155"/>
      <c r="CC14" s="155"/>
      <c r="CD14" s="155"/>
      <c r="CE14" s="155"/>
      <c r="CF14" s="155"/>
      <c r="CG14" s="155"/>
      <c r="CH14" s="155"/>
      <c r="CI14" s="155"/>
      <c r="CJ14" s="156"/>
      <c r="CK14" s="178" t="s">
        <v>91</v>
      </c>
      <c r="CL14" s="179"/>
      <c r="CM14" s="179"/>
      <c r="CN14" s="179"/>
      <c r="CO14" s="179"/>
      <c r="CP14" s="179"/>
      <c r="CQ14" s="179"/>
      <c r="CR14" s="179"/>
      <c r="CS14" s="179"/>
      <c r="CT14" s="179"/>
      <c r="CU14" s="179"/>
      <c r="CV14" s="179"/>
      <c r="CW14" s="179"/>
      <c r="CX14" s="179"/>
      <c r="CY14" s="179"/>
      <c r="CZ14" s="179"/>
      <c r="DA14" s="179"/>
      <c r="DB14" s="179"/>
      <c r="DC14" s="179"/>
      <c r="DD14" s="179"/>
      <c r="DE14" s="179"/>
      <c r="DF14" s="180"/>
      <c r="DG14" s="94"/>
    </row>
    <row r="15" spans="1:111" s="12" customFormat="1" ht="20.100000000000001" customHeight="1" thickBot="1">
      <c r="A15" s="152"/>
      <c r="B15" s="163">
        <v>1</v>
      </c>
      <c r="C15" s="164"/>
      <c r="D15" s="163">
        <v>2</v>
      </c>
      <c r="E15" s="164"/>
      <c r="F15" s="164"/>
      <c r="G15" s="164"/>
      <c r="H15" s="164"/>
      <c r="I15" s="163">
        <v>3</v>
      </c>
      <c r="J15" s="164"/>
      <c r="K15" s="164"/>
      <c r="L15" s="164"/>
      <c r="M15" s="164"/>
      <c r="N15" s="163">
        <v>4</v>
      </c>
      <c r="O15" s="164"/>
      <c r="P15" s="164"/>
      <c r="Q15" s="164"/>
      <c r="R15" s="164"/>
      <c r="S15" s="163">
        <v>5</v>
      </c>
      <c r="T15" s="164"/>
      <c r="U15" s="164"/>
      <c r="V15" s="164"/>
      <c r="W15" s="165"/>
      <c r="X15" s="163">
        <v>6</v>
      </c>
      <c r="Y15" s="164"/>
      <c r="Z15" s="164"/>
      <c r="AA15" s="164"/>
      <c r="AB15" s="165"/>
      <c r="AC15" s="163">
        <v>7</v>
      </c>
      <c r="AD15" s="164"/>
      <c r="AE15" s="164"/>
      <c r="AF15" s="164"/>
      <c r="AG15" s="165"/>
      <c r="AH15" s="163">
        <v>8</v>
      </c>
      <c r="AI15" s="164"/>
      <c r="AJ15" s="164"/>
      <c r="AK15" s="164"/>
      <c r="AL15" s="165"/>
      <c r="AM15" s="163">
        <v>9</v>
      </c>
      <c r="AN15" s="164"/>
      <c r="AO15" s="164"/>
      <c r="AP15" s="164"/>
      <c r="AQ15" s="165"/>
      <c r="AR15" s="163">
        <v>10</v>
      </c>
      <c r="AS15" s="164"/>
      <c r="AT15" s="164"/>
      <c r="AU15" s="164"/>
      <c r="AV15" s="165"/>
      <c r="AW15" s="163">
        <v>11</v>
      </c>
      <c r="AX15" s="164"/>
      <c r="AY15" s="164"/>
      <c r="AZ15" s="164"/>
      <c r="BA15" s="165"/>
      <c r="BB15" s="163">
        <v>12</v>
      </c>
      <c r="BC15" s="164"/>
      <c r="BD15" s="164"/>
      <c r="BE15" s="164"/>
      <c r="BF15" s="165"/>
      <c r="BG15" s="163">
        <v>13</v>
      </c>
      <c r="BH15" s="164"/>
      <c r="BI15" s="164"/>
      <c r="BJ15" s="164"/>
      <c r="BK15" s="165"/>
      <c r="BL15" s="163">
        <v>14</v>
      </c>
      <c r="BM15" s="164"/>
      <c r="BN15" s="164"/>
      <c r="BO15" s="164"/>
      <c r="BP15" s="165"/>
      <c r="BQ15" s="163">
        <v>15</v>
      </c>
      <c r="BR15" s="164"/>
      <c r="BS15" s="164"/>
      <c r="BT15" s="164"/>
      <c r="BU15" s="165"/>
      <c r="BV15" s="166">
        <v>16</v>
      </c>
      <c r="BW15" s="167"/>
      <c r="BX15" s="167"/>
      <c r="BY15" s="167"/>
      <c r="BZ15" s="168"/>
      <c r="CA15" s="166">
        <v>17</v>
      </c>
      <c r="CB15" s="167"/>
      <c r="CC15" s="167"/>
      <c r="CD15" s="167"/>
      <c r="CE15" s="168"/>
      <c r="CF15" s="166">
        <v>18</v>
      </c>
      <c r="CG15" s="167"/>
      <c r="CH15" s="167"/>
      <c r="CI15" s="167"/>
      <c r="CJ15" s="168"/>
      <c r="CK15" s="169">
        <v>19</v>
      </c>
      <c r="CL15" s="170"/>
      <c r="CM15" s="170"/>
      <c r="CN15" s="170"/>
      <c r="CO15" s="171"/>
      <c r="CP15" s="166">
        <v>20</v>
      </c>
      <c r="CQ15" s="167"/>
      <c r="CR15" s="167"/>
      <c r="CS15" s="167"/>
      <c r="CT15" s="168"/>
      <c r="CU15" s="163">
        <v>21</v>
      </c>
      <c r="CV15" s="164"/>
      <c r="CW15" s="164"/>
      <c r="CX15" s="164"/>
      <c r="CY15" s="165"/>
      <c r="CZ15" s="163">
        <v>22</v>
      </c>
      <c r="DA15" s="164"/>
      <c r="DB15" s="164"/>
      <c r="DC15" s="164"/>
      <c r="DD15" s="165"/>
      <c r="DE15" s="163">
        <v>23</v>
      </c>
      <c r="DF15" s="164"/>
      <c r="DG15" s="165"/>
    </row>
    <row r="16" spans="1:111" s="12" customFormat="1" ht="20.100000000000001" customHeight="1">
      <c r="A16" s="152"/>
      <c r="B16" s="36">
        <v>1</v>
      </c>
      <c r="C16" s="37">
        <v>2</v>
      </c>
      <c r="D16" s="38">
        <v>5</v>
      </c>
      <c r="E16" s="39">
        <v>6</v>
      </c>
      <c r="F16" s="39">
        <v>7</v>
      </c>
      <c r="G16" s="39">
        <v>8</v>
      </c>
      <c r="H16" s="40">
        <v>9</v>
      </c>
      <c r="I16" s="38">
        <v>12</v>
      </c>
      <c r="J16" s="39">
        <v>13</v>
      </c>
      <c r="K16" s="39">
        <v>14</v>
      </c>
      <c r="L16" s="39">
        <v>15</v>
      </c>
      <c r="M16" s="40">
        <v>16</v>
      </c>
      <c r="N16" s="38">
        <v>19</v>
      </c>
      <c r="O16" s="39">
        <v>20</v>
      </c>
      <c r="P16" s="39">
        <v>21</v>
      </c>
      <c r="Q16" s="39">
        <v>22</v>
      </c>
      <c r="R16" s="40">
        <v>23</v>
      </c>
      <c r="S16" s="36">
        <v>26</v>
      </c>
      <c r="T16" s="41">
        <v>27</v>
      </c>
      <c r="U16" s="41">
        <v>28</v>
      </c>
      <c r="V16" s="41">
        <v>29</v>
      </c>
      <c r="W16" s="42">
        <v>30</v>
      </c>
      <c r="X16" s="36">
        <v>3</v>
      </c>
      <c r="Y16" s="41">
        <v>4</v>
      </c>
      <c r="Z16" s="41">
        <v>5</v>
      </c>
      <c r="AA16" s="41">
        <v>6</v>
      </c>
      <c r="AB16" s="42">
        <v>7</v>
      </c>
      <c r="AC16" s="43">
        <v>10</v>
      </c>
      <c r="AD16" s="44">
        <v>11</v>
      </c>
      <c r="AE16" s="44">
        <v>12</v>
      </c>
      <c r="AF16" s="44">
        <v>13</v>
      </c>
      <c r="AG16" s="45">
        <v>14</v>
      </c>
      <c r="AH16" s="36">
        <v>17</v>
      </c>
      <c r="AI16" s="41">
        <v>18</v>
      </c>
      <c r="AJ16" s="41">
        <v>19</v>
      </c>
      <c r="AK16" s="41">
        <v>20</v>
      </c>
      <c r="AL16" s="42">
        <v>21</v>
      </c>
      <c r="AM16" s="36">
        <v>24</v>
      </c>
      <c r="AN16" s="41">
        <v>25</v>
      </c>
      <c r="AO16" s="41">
        <v>26</v>
      </c>
      <c r="AP16" s="41">
        <v>27</v>
      </c>
      <c r="AQ16" s="42">
        <v>28</v>
      </c>
      <c r="AR16" s="36">
        <v>31</v>
      </c>
      <c r="AS16" s="41">
        <v>1</v>
      </c>
      <c r="AT16" s="44">
        <v>2</v>
      </c>
      <c r="AU16" s="44">
        <v>3</v>
      </c>
      <c r="AV16" s="45">
        <v>4</v>
      </c>
      <c r="AW16" s="43">
        <v>7</v>
      </c>
      <c r="AX16" s="44">
        <v>8</v>
      </c>
      <c r="AY16" s="44">
        <v>9</v>
      </c>
      <c r="AZ16" s="44">
        <v>10</v>
      </c>
      <c r="BA16" s="45">
        <v>11</v>
      </c>
      <c r="BB16" s="43">
        <v>14</v>
      </c>
      <c r="BC16" s="44">
        <v>15</v>
      </c>
      <c r="BD16" s="41">
        <v>16</v>
      </c>
      <c r="BE16" s="44">
        <v>17</v>
      </c>
      <c r="BF16" s="45">
        <v>18</v>
      </c>
      <c r="BG16" s="43">
        <v>21</v>
      </c>
      <c r="BH16" s="44">
        <v>22</v>
      </c>
      <c r="BI16" s="44">
        <v>23</v>
      </c>
      <c r="BJ16" s="44">
        <v>24</v>
      </c>
      <c r="BK16" s="45">
        <v>25</v>
      </c>
      <c r="BL16" s="43">
        <v>28</v>
      </c>
      <c r="BM16" s="44">
        <v>29</v>
      </c>
      <c r="BN16" s="44">
        <v>30</v>
      </c>
      <c r="BO16" s="44">
        <v>1</v>
      </c>
      <c r="BP16" s="45">
        <v>2</v>
      </c>
      <c r="BQ16" s="46">
        <v>5</v>
      </c>
      <c r="BR16" s="47">
        <v>6</v>
      </c>
      <c r="BS16" s="47">
        <v>7</v>
      </c>
      <c r="BT16" s="47">
        <v>8</v>
      </c>
      <c r="BU16" s="48">
        <v>9</v>
      </c>
      <c r="BV16" s="43">
        <v>12</v>
      </c>
      <c r="BW16" s="44">
        <v>13</v>
      </c>
      <c r="BX16" s="44">
        <v>14</v>
      </c>
      <c r="BY16" s="49">
        <v>15</v>
      </c>
      <c r="BZ16" s="50">
        <v>16</v>
      </c>
      <c r="CA16" s="51">
        <v>19</v>
      </c>
      <c r="CB16" s="52">
        <v>20</v>
      </c>
      <c r="CC16" s="52">
        <v>21</v>
      </c>
      <c r="CD16" s="52">
        <v>22</v>
      </c>
      <c r="CE16" s="50">
        <v>23</v>
      </c>
      <c r="CF16" s="51">
        <v>26</v>
      </c>
      <c r="CG16" s="52">
        <v>27</v>
      </c>
      <c r="CH16" s="52">
        <v>28</v>
      </c>
      <c r="CI16" s="52">
        <v>29</v>
      </c>
      <c r="CJ16" s="53">
        <v>30</v>
      </c>
      <c r="CK16" s="36" t="s">
        <v>92</v>
      </c>
      <c r="CL16" s="41" t="s">
        <v>93</v>
      </c>
      <c r="CM16" s="41" t="s">
        <v>94</v>
      </c>
      <c r="CN16" s="41" t="s">
        <v>95</v>
      </c>
      <c r="CO16" s="37" t="s">
        <v>96</v>
      </c>
      <c r="CP16" s="36" t="s">
        <v>97</v>
      </c>
      <c r="CQ16" s="41" t="s">
        <v>98</v>
      </c>
      <c r="CR16" s="41" t="s">
        <v>99</v>
      </c>
      <c r="CS16" s="95">
        <v>12</v>
      </c>
      <c r="CT16" s="96">
        <v>13</v>
      </c>
      <c r="CU16" s="97">
        <v>16</v>
      </c>
      <c r="CV16" s="95">
        <v>17</v>
      </c>
      <c r="CW16" s="95">
        <v>18</v>
      </c>
      <c r="CX16" s="101">
        <v>19</v>
      </c>
      <c r="CY16" s="102">
        <v>20</v>
      </c>
      <c r="CZ16" s="103">
        <v>23</v>
      </c>
      <c r="DA16" s="101">
        <v>24</v>
      </c>
      <c r="DB16" s="101">
        <v>25</v>
      </c>
      <c r="DC16" s="101">
        <v>26</v>
      </c>
      <c r="DD16" s="102">
        <v>27</v>
      </c>
      <c r="DE16" s="103">
        <v>30</v>
      </c>
      <c r="DF16" s="101">
        <v>31</v>
      </c>
      <c r="DG16" s="102">
        <v>1</v>
      </c>
    </row>
    <row r="17" spans="1:111" s="12" customFormat="1" ht="20.100000000000001" customHeight="1" thickBot="1">
      <c r="A17" s="153"/>
      <c r="B17" s="54" t="s">
        <v>3</v>
      </c>
      <c r="C17" s="55" t="s">
        <v>4</v>
      </c>
      <c r="D17" s="54" t="s">
        <v>0</v>
      </c>
      <c r="E17" s="56" t="s">
        <v>1</v>
      </c>
      <c r="F17" s="56" t="s">
        <v>2</v>
      </c>
      <c r="G17" s="56" t="s">
        <v>3</v>
      </c>
      <c r="H17" s="55" t="s">
        <v>4</v>
      </c>
      <c r="I17" s="54" t="s">
        <v>0</v>
      </c>
      <c r="J17" s="56" t="s">
        <v>1</v>
      </c>
      <c r="K17" s="56" t="s">
        <v>2</v>
      </c>
      <c r="L17" s="56" t="s">
        <v>3</v>
      </c>
      <c r="M17" s="55" t="s">
        <v>4</v>
      </c>
      <c r="N17" s="54" t="s">
        <v>0</v>
      </c>
      <c r="O17" s="56" t="s">
        <v>1</v>
      </c>
      <c r="P17" s="56" t="s">
        <v>2</v>
      </c>
      <c r="Q17" s="56" t="s">
        <v>3</v>
      </c>
      <c r="R17" s="55" t="s">
        <v>4</v>
      </c>
      <c r="S17" s="54" t="s">
        <v>0</v>
      </c>
      <c r="T17" s="56" t="s">
        <v>1</v>
      </c>
      <c r="U17" s="56" t="s">
        <v>2</v>
      </c>
      <c r="V17" s="56" t="s">
        <v>3</v>
      </c>
      <c r="W17" s="57" t="s">
        <v>4</v>
      </c>
      <c r="X17" s="54" t="s">
        <v>0</v>
      </c>
      <c r="Y17" s="56" t="s">
        <v>1</v>
      </c>
      <c r="Z17" s="56" t="s">
        <v>2</v>
      </c>
      <c r="AA17" s="56" t="s">
        <v>3</v>
      </c>
      <c r="AB17" s="57" t="s">
        <v>4</v>
      </c>
      <c r="AC17" s="54" t="s">
        <v>0</v>
      </c>
      <c r="AD17" s="56" t="s">
        <v>1</v>
      </c>
      <c r="AE17" s="56" t="s">
        <v>2</v>
      </c>
      <c r="AF17" s="56" t="s">
        <v>3</v>
      </c>
      <c r="AG17" s="57" t="s">
        <v>4</v>
      </c>
      <c r="AH17" s="54" t="s">
        <v>0</v>
      </c>
      <c r="AI17" s="56" t="s">
        <v>1</v>
      </c>
      <c r="AJ17" s="56" t="s">
        <v>2</v>
      </c>
      <c r="AK17" s="56" t="s">
        <v>3</v>
      </c>
      <c r="AL17" s="57" t="s">
        <v>4</v>
      </c>
      <c r="AM17" s="54" t="s">
        <v>0</v>
      </c>
      <c r="AN17" s="56" t="s">
        <v>1</v>
      </c>
      <c r="AO17" s="56" t="s">
        <v>2</v>
      </c>
      <c r="AP17" s="56" t="s">
        <v>3</v>
      </c>
      <c r="AQ17" s="57" t="s">
        <v>4</v>
      </c>
      <c r="AR17" s="54" t="s">
        <v>0</v>
      </c>
      <c r="AS17" s="56" t="s">
        <v>1</v>
      </c>
      <c r="AT17" s="56" t="s">
        <v>2</v>
      </c>
      <c r="AU17" s="56" t="s">
        <v>3</v>
      </c>
      <c r="AV17" s="57" t="s">
        <v>4</v>
      </c>
      <c r="AW17" s="54" t="s">
        <v>0</v>
      </c>
      <c r="AX17" s="56" t="s">
        <v>1</v>
      </c>
      <c r="AY17" s="56" t="s">
        <v>2</v>
      </c>
      <c r="AZ17" s="56" t="s">
        <v>3</v>
      </c>
      <c r="BA17" s="57" t="s">
        <v>4</v>
      </c>
      <c r="BB17" s="54" t="s">
        <v>0</v>
      </c>
      <c r="BC17" s="56" t="s">
        <v>1</v>
      </c>
      <c r="BD17" s="56" t="s">
        <v>2</v>
      </c>
      <c r="BE17" s="56" t="s">
        <v>3</v>
      </c>
      <c r="BF17" s="57" t="s">
        <v>4</v>
      </c>
      <c r="BG17" s="54" t="s">
        <v>0</v>
      </c>
      <c r="BH17" s="56" t="s">
        <v>1</v>
      </c>
      <c r="BI17" s="56" t="s">
        <v>2</v>
      </c>
      <c r="BJ17" s="56" t="s">
        <v>3</v>
      </c>
      <c r="BK17" s="57" t="s">
        <v>4</v>
      </c>
      <c r="BL17" s="54" t="s">
        <v>0</v>
      </c>
      <c r="BM17" s="56" t="s">
        <v>1</v>
      </c>
      <c r="BN17" s="56" t="s">
        <v>2</v>
      </c>
      <c r="BO17" s="56" t="s">
        <v>3</v>
      </c>
      <c r="BP17" s="57" t="s">
        <v>4</v>
      </c>
      <c r="BQ17" s="54" t="s">
        <v>0</v>
      </c>
      <c r="BR17" s="56" t="s">
        <v>1</v>
      </c>
      <c r="BS17" s="56" t="s">
        <v>2</v>
      </c>
      <c r="BT17" s="56" t="s">
        <v>3</v>
      </c>
      <c r="BU17" s="57" t="s">
        <v>4</v>
      </c>
      <c r="BV17" s="54" t="s">
        <v>0</v>
      </c>
      <c r="BW17" s="56" t="s">
        <v>1</v>
      </c>
      <c r="BX17" s="56" t="s">
        <v>2</v>
      </c>
      <c r="BY17" s="55" t="s">
        <v>3</v>
      </c>
      <c r="BZ17" s="57" t="s">
        <v>4</v>
      </c>
      <c r="CA17" s="54" t="s">
        <v>0</v>
      </c>
      <c r="CB17" s="56" t="s">
        <v>1</v>
      </c>
      <c r="CC17" s="56" t="s">
        <v>2</v>
      </c>
      <c r="CD17" s="56" t="s">
        <v>3</v>
      </c>
      <c r="CE17" s="57" t="s">
        <v>4</v>
      </c>
      <c r="CF17" s="54" t="s">
        <v>0</v>
      </c>
      <c r="CG17" s="56" t="s">
        <v>1</v>
      </c>
      <c r="CH17" s="56" t="s">
        <v>2</v>
      </c>
      <c r="CI17" s="56" t="s">
        <v>3</v>
      </c>
      <c r="CJ17" s="55" t="s">
        <v>4</v>
      </c>
      <c r="CK17" s="54" t="s">
        <v>0</v>
      </c>
      <c r="CL17" s="56" t="s">
        <v>1</v>
      </c>
      <c r="CM17" s="56" t="s">
        <v>2</v>
      </c>
      <c r="CN17" s="56" t="s">
        <v>3</v>
      </c>
      <c r="CO17" s="55" t="s">
        <v>4</v>
      </c>
      <c r="CP17" s="54" t="s">
        <v>0</v>
      </c>
      <c r="CQ17" s="56" t="s">
        <v>1</v>
      </c>
      <c r="CR17" s="56" t="s">
        <v>2</v>
      </c>
      <c r="CS17" s="98" t="s">
        <v>3</v>
      </c>
      <c r="CT17" s="99" t="s">
        <v>4</v>
      </c>
      <c r="CU17" s="100" t="s">
        <v>0</v>
      </c>
      <c r="CV17" s="98" t="s">
        <v>1</v>
      </c>
      <c r="CW17" s="98" t="s">
        <v>2</v>
      </c>
      <c r="CX17" s="104" t="s">
        <v>3</v>
      </c>
      <c r="CY17" s="105" t="s">
        <v>4</v>
      </c>
      <c r="CZ17" s="106" t="s">
        <v>0</v>
      </c>
      <c r="DA17" s="104" t="s">
        <v>1</v>
      </c>
      <c r="DB17" s="104" t="s">
        <v>2</v>
      </c>
      <c r="DC17" s="104" t="s">
        <v>3</v>
      </c>
      <c r="DD17" s="105" t="s">
        <v>4</v>
      </c>
      <c r="DE17" s="106" t="s">
        <v>0</v>
      </c>
      <c r="DF17" s="104" t="s">
        <v>1</v>
      </c>
      <c r="DG17" s="105" t="s">
        <v>2</v>
      </c>
    </row>
    <row r="18" spans="1:111" ht="88.5" customHeight="1" thickBot="1">
      <c r="A18" s="62" t="s">
        <v>111</v>
      </c>
      <c r="B18" s="233" t="s">
        <v>21</v>
      </c>
      <c r="C18" s="234"/>
      <c r="D18" s="234"/>
      <c r="E18" s="234"/>
      <c r="F18" s="234"/>
      <c r="G18" s="234"/>
      <c r="H18" s="234"/>
      <c r="I18" s="235"/>
      <c r="J18" s="157" t="s">
        <v>48</v>
      </c>
      <c r="K18" s="158"/>
      <c r="L18" s="158"/>
      <c r="M18" s="158"/>
      <c r="N18" s="158"/>
      <c r="O18" s="158"/>
      <c r="P18" s="159"/>
      <c r="Q18" s="236" t="s">
        <v>9</v>
      </c>
      <c r="R18" s="237"/>
      <c r="S18" s="237"/>
      <c r="T18" s="237"/>
      <c r="U18" s="237"/>
      <c r="V18" s="237"/>
      <c r="W18" s="237"/>
      <c r="X18" s="238"/>
      <c r="Y18" s="333"/>
      <c r="Z18" s="334"/>
      <c r="AA18" s="236" t="s">
        <v>10</v>
      </c>
      <c r="AB18" s="237"/>
      <c r="AC18" s="237"/>
      <c r="AD18" s="237"/>
      <c r="AE18" s="237"/>
      <c r="AF18" s="237"/>
      <c r="AG18" s="237"/>
      <c r="AH18" s="238"/>
      <c r="AI18" s="245" t="s">
        <v>37</v>
      </c>
      <c r="AJ18" s="246"/>
      <c r="AK18" s="246"/>
      <c r="AL18" s="246"/>
      <c r="AM18" s="246"/>
      <c r="AN18" s="246"/>
      <c r="AO18" s="246"/>
      <c r="AP18" s="247"/>
      <c r="AQ18" s="346" t="s">
        <v>11</v>
      </c>
      <c r="AR18" s="347"/>
      <c r="AS18" s="347"/>
      <c r="AT18" s="347"/>
      <c r="AU18" s="348"/>
      <c r="AV18" s="233" t="s">
        <v>8</v>
      </c>
      <c r="AW18" s="234"/>
      <c r="AX18" s="234"/>
      <c r="AY18" s="234"/>
      <c r="AZ18" s="234"/>
      <c r="BA18" s="234"/>
      <c r="BB18" s="234"/>
      <c r="BC18" s="235"/>
      <c r="BD18" s="157" t="s">
        <v>17</v>
      </c>
      <c r="BE18" s="158"/>
      <c r="BF18" s="158"/>
      <c r="BG18" s="158"/>
      <c r="BH18" s="158"/>
      <c r="BI18" s="158"/>
      <c r="BJ18" s="158"/>
      <c r="BK18" s="159"/>
      <c r="BL18" s="349" t="s">
        <v>7</v>
      </c>
      <c r="BM18" s="350"/>
      <c r="BN18" s="350"/>
      <c r="BO18" s="350"/>
      <c r="BP18" s="350"/>
      <c r="BQ18" s="350"/>
      <c r="BR18" s="350"/>
      <c r="BS18" s="350"/>
      <c r="BT18" s="350"/>
      <c r="BU18" s="351"/>
      <c r="BV18" s="337" t="s">
        <v>13</v>
      </c>
      <c r="BW18" s="338"/>
      <c r="BX18" s="338"/>
      <c r="BY18" s="338"/>
      <c r="BZ18" s="338"/>
      <c r="CA18" s="339"/>
      <c r="CB18" s="340" t="s">
        <v>14</v>
      </c>
      <c r="CC18" s="341"/>
      <c r="CD18" s="341"/>
      <c r="CE18" s="341"/>
      <c r="CF18" s="341"/>
      <c r="CG18" s="341"/>
      <c r="CH18" s="341"/>
      <c r="CI18" s="342"/>
      <c r="CJ18" s="343" t="s">
        <v>38</v>
      </c>
      <c r="CK18" s="344"/>
      <c r="CL18" s="344"/>
      <c r="CM18" s="345"/>
      <c r="CN18" s="286" t="s">
        <v>107</v>
      </c>
      <c r="CO18" s="287"/>
      <c r="CP18" s="287"/>
      <c r="CQ18" s="287"/>
      <c r="CR18" s="288"/>
      <c r="CS18" s="181"/>
      <c r="CT18" s="182"/>
      <c r="CU18" s="182"/>
      <c r="CV18" s="182"/>
      <c r="CW18" s="183"/>
      <c r="CX18" s="175"/>
      <c r="CY18" s="176"/>
      <c r="CZ18" s="176"/>
      <c r="DA18" s="176"/>
      <c r="DB18" s="176"/>
      <c r="DC18" s="176"/>
      <c r="DD18" s="176"/>
      <c r="DE18" s="176"/>
      <c r="DF18" s="176"/>
      <c r="DG18" s="177"/>
    </row>
    <row r="19" spans="1:1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</row>
    <row r="20" spans="1:111" ht="26.25">
      <c r="A20" s="107" t="s">
        <v>138</v>
      </c>
      <c r="B20" s="108" t="s">
        <v>139</v>
      </c>
      <c r="O20" s="2"/>
      <c r="P20" s="2"/>
      <c r="Q20" s="2"/>
      <c r="R20" s="2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6"/>
      <c r="AM20" s="116"/>
      <c r="AN20" s="108"/>
      <c r="AO20" s="108"/>
      <c r="AP20" s="108"/>
      <c r="AQ20" s="108"/>
      <c r="AR20" s="108"/>
      <c r="AS20" s="108"/>
      <c r="AT20" s="108"/>
      <c r="AU20" s="108"/>
      <c r="AV20" s="108"/>
      <c r="AW20" s="108"/>
      <c r="AX20" s="108"/>
      <c r="AY20" s="108"/>
      <c r="AZ20" s="215"/>
      <c r="BA20" s="216"/>
      <c r="BB20" s="216"/>
      <c r="BC20" s="216"/>
      <c r="BD20" s="216"/>
      <c r="BE20" s="217"/>
      <c r="BF20" s="108"/>
      <c r="BG20" s="108" t="s">
        <v>141</v>
      </c>
      <c r="BH20" s="108"/>
      <c r="BI20" s="108"/>
      <c r="BJ20" s="108"/>
      <c r="BK20" s="108"/>
      <c r="BL20" s="108"/>
      <c r="BM20" s="108"/>
      <c r="BQ20" s="10"/>
      <c r="BR20" s="10"/>
      <c r="BS20" s="10"/>
      <c r="BT20" s="10"/>
      <c r="BU20" s="10"/>
      <c r="BV20" s="10"/>
      <c r="BW20" s="10"/>
      <c r="BX20" s="10"/>
      <c r="BY20" s="10"/>
      <c r="BZ20" s="10"/>
      <c r="CA20" s="10"/>
      <c r="CB20" s="10"/>
      <c r="CC20" s="10"/>
      <c r="CD20" s="10"/>
      <c r="CE20" s="10"/>
      <c r="CF20" s="10"/>
      <c r="CG20" s="10"/>
      <c r="CH20" s="1"/>
      <c r="CI20" s="109"/>
      <c r="CJ20" s="109"/>
      <c r="CK20" s="109"/>
      <c r="CL20" s="109"/>
      <c r="CM20" s="109"/>
      <c r="CN20" s="109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</row>
    <row r="21" spans="1:111" ht="2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218"/>
      <c r="R21" s="219"/>
      <c r="S21" s="219"/>
      <c r="T21" s="219"/>
      <c r="U21" s="219"/>
      <c r="V21" s="220"/>
      <c r="W21" s="108"/>
      <c r="X21" s="108" t="s">
        <v>142</v>
      </c>
      <c r="Y21" s="108"/>
      <c r="Z21" s="108"/>
      <c r="AA21" s="108"/>
      <c r="AB21" s="108"/>
      <c r="AC21" s="108"/>
      <c r="AD21" s="108"/>
      <c r="AE21" s="108"/>
      <c r="AF21" s="110"/>
      <c r="AG21" s="110"/>
      <c r="AH21" s="110"/>
      <c r="AI21" s="110"/>
      <c r="AJ21" s="110"/>
      <c r="AK21" s="108"/>
      <c r="AL21" s="110"/>
      <c r="AM21" s="108"/>
      <c r="AN21" s="108"/>
      <c r="AO21" s="108"/>
      <c r="AP21" s="108"/>
      <c r="AQ21" s="108"/>
      <c r="AR21" s="108"/>
      <c r="AS21" s="108"/>
      <c r="AT21" s="108"/>
      <c r="AU21" s="108"/>
      <c r="AV21" s="108"/>
      <c r="AW21" s="108"/>
      <c r="AX21" s="108"/>
      <c r="AY21" s="108"/>
      <c r="AZ21" s="111"/>
      <c r="BA21" s="112"/>
      <c r="BB21" s="112"/>
      <c r="BC21" s="112"/>
      <c r="BD21" s="112"/>
      <c r="BE21" s="113"/>
      <c r="BF21" s="108"/>
      <c r="BG21" s="108" t="s">
        <v>143</v>
      </c>
      <c r="BH21" s="108"/>
      <c r="BI21" s="108"/>
      <c r="BJ21" s="108"/>
      <c r="BK21" s="114"/>
      <c r="BL21" s="114"/>
      <c r="BM21" s="114"/>
      <c r="BN21" s="109"/>
      <c r="BO21" s="109"/>
      <c r="BP21" s="109"/>
      <c r="BQ21" s="109"/>
      <c r="BR21" s="291"/>
      <c r="BS21" s="292"/>
      <c r="BT21" s="292"/>
      <c r="BU21" s="292"/>
      <c r="BV21" s="292"/>
      <c r="BW21" s="293"/>
      <c r="BX21" s="109"/>
      <c r="BY21" s="108" t="s">
        <v>144</v>
      </c>
      <c r="BZ21" s="109"/>
      <c r="CA21" s="109"/>
      <c r="CB21" s="109"/>
      <c r="CC21" s="109"/>
      <c r="CD21" s="109"/>
      <c r="CE21" s="109"/>
      <c r="CF21" s="109"/>
      <c r="CG21" s="109"/>
      <c r="CH21" s="109"/>
      <c r="CI21" s="109"/>
      <c r="CJ21" s="109"/>
      <c r="CK21" s="109"/>
      <c r="CL21" s="109"/>
      <c r="CM21" s="109"/>
      <c r="CN21" s="109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</row>
    <row r="22" spans="1:111" s="1" customFormat="1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</row>
    <row r="23" spans="1:111" s="1" customFormat="1" ht="15" customHeight="1">
      <c r="A23" s="330" t="s">
        <v>20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1" t="s">
        <v>23</v>
      </c>
      <c r="L23" s="331"/>
      <c r="M23" s="331"/>
      <c r="N23" s="331"/>
      <c r="O23" s="331"/>
      <c r="P23" s="332" t="s">
        <v>24</v>
      </c>
      <c r="Q23" s="332"/>
      <c r="R23" s="332"/>
      <c r="S23" s="331" t="s">
        <v>25</v>
      </c>
      <c r="T23" s="331"/>
      <c r="U23" s="331" t="s">
        <v>26</v>
      </c>
      <c r="V23" s="331"/>
      <c r="W23" s="331"/>
      <c r="X23" s="331"/>
      <c r="Y23" s="332" t="s">
        <v>27</v>
      </c>
      <c r="Z23" s="332"/>
      <c r="AA23" s="332"/>
      <c r="AB23" s="331" t="s">
        <v>28</v>
      </c>
      <c r="AC23" s="331"/>
      <c r="AD23" s="331"/>
      <c r="AE23" s="331"/>
      <c r="AF23" s="330" t="s">
        <v>29</v>
      </c>
      <c r="AG23" s="330"/>
      <c r="AH23" s="330"/>
      <c r="AI23" s="330"/>
      <c r="AJ23" s="330"/>
      <c r="AK23" s="330"/>
      <c r="AL23" s="320"/>
      <c r="AM23" s="321"/>
      <c r="AN23" s="322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</row>
    <row r="24" spans="1:111" s="1" customFormat="1" ht="21" customHeight="1">
      <c r="A24" s="330"/>
      <c r="B24" s="330"/>
      <c r="C24" s="330"/>
      <c r="D24" s="330"/>
      <c r="E24" s="330"/>
      <c r="F24" s="330"/>
      <c r="G24" s="330"/>
      <c r="H24" s="330"/>
      <c r="I24" s="330"/>
      <c r="J24" s="330"/>
      <c r="K24" s="331"/>
      <c r="L24" s="331"/>
      <c r="M24" s="331"/>
      <c r="N24" s="331"/>
      <c r="O24" s="331"/>
      <c r="P24" s="332"/>
      <c r="Q24" s="332"/>
      <c r="R24" s="332"/>
      <c r="S24" s="331"/>
      <c r="T24" s="331"/>
      <c r="U24" s="326">
        <v>1</v>
      </c>
      <c r="V24" s="326"/>
      <c r="W24" s="326">
        <v>2</v>
      </c>
      <c r="X24" s="326"/>
      <c r="Y24" s="332"/>
      <c r="Z24" s="332"/>
      <c r="AA24" s="332"/>
      <c r="AB24" s="331"/>
      <c r="AC24" s="331"/>
      <c r="AD24" s="331"/>
      <c r="AE24" s="331"/>
      <c r="AF24" s="330"/>
      <c r="AG24" s="330"/>
      <c r="AH24" s="330"/>
      <c r="AI24" s="330"/>
      <c r="AJ24" s="330"/>
      <c r="AK24" s="330"/>
      <c r="AL24" s="323"/>
      <c r="AM24" s="324"/>
      <c r="AN24" s="325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</row>
    <row r="25" spans="1:111" s="1" customFormat="1" ht="15" customHeight="1">
      <c r="A25" s="297" t="s">
        <v>64</v>
      </c>
      <c r="B25" s="297"/>
      <c r="C25" s="297"/>
      <c r="D25" s="297"/>
      <c r="E25" s="297"/>
      <c r="F25" s="297"/>
      <c r="G25" s="297"/>
      <c r="H25" s="297"/>
      <c r="I25" s="297"/>
      <c r="J25" s="297"/>
      <c r="K25" s="298">
        <v>190</v>
      </c>
      <c r="L25" s="299"/>
      <c r="M25" s="299"/>
      <c r="N25" s="299"/>
      <c r="O25" s="300"/>
      <c r="P25" s="298">
        <v>39</v>
      </c>
      <c r="Q25" s="299"/>
      <c r="R25" s="300"/>
      <c r="S25" s="298" t="s">
        <v>30</v>
      </c>
      <c r="T25" s="300"/>
      <c r="U25" s="301">
        <v>19</v>
      </c>
      <c r="V25" s="301"/>
      <c r="W25" s="301">
        <v>18</v>
      </c>
      <c r="X25" s="301"/>
      <c r="Y25" s="303"/>
      <c r="Z25" s="303"/>
      <c r="AA25" s="303"/>
      <c r="AB25" s="303" t="s">
        <v>49</v>
      </c>
      <c r="AC25" s="303"/>
      <c r="AD25" s="303"/>
      <c r="AE25" s="303"/>
      <c r="AF25" s="303" t="s">
        <v>36</v>
      </c>
      <c r="AG25" s="303"/>
      <c r="AH25" s="303"/>
      <c r="AI25" s="303"/>
      <c r="AJ25" s="303"/>
      <c r="AK25" s="303"/>
      <c r="AL25" s="327"/>
      <c r="AM25" s="328"/>
      <c r="AN25" s="32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</row>
    <row r="26" spans="1:111" s="1" customFormat="1" ht="15" customHeight="1">
      <c r="A26" s="307" t="s">
        <v>65</v>
      </c>
      <c r="B26" s="307"/>
      <c r="C26" s="307"/>
      <c r="D26" s="307"/>
      <c r="E26" s="307"/>
      <c r="F26" s="307"/>
      <c r="G26" s="307"/>
      <c r="H26" s="307"/>
      <c r="I26" s="307"/>
      <c r="J26" s="307"/>
      <c r="K26" s="298">
        <v>170</v>
      </c>
      <c r="L26" s="299"/>
      <c r="M26" s="299"/>
      <c r="N26" s="299"/>
      <c r="O26" s="300"/>
      <c r="P26" s="298">
        <v>33</v>
      </c>
      <c r="Q26" s="299"/>
      <c r="R26" s="300"/>
      <c r="S26" s="298" t="s">
        <v>30</v>
      </c>
      <c r="T26" s="300"/>
      <c r="U26" s="301">
        <v>15</v>
      </c>
      <c r="V26" s="301"/>
      <c r="W26" s="301">
        <v>18</v>
      </c>
      <c r="X26" s="301"/>
      <c r="Y26" s="296"/>
      <c r="Z26" s="296"/>
      <c r="AA26" s="296"/>
      <c r="AB26" s="303" t="s">
        <v>49</v>
      </c>
      <c r="AC26" s="303"/>
      <c r="AD26" s="303"/>
      <c r="AE26" s="303"/>
      <c r="AF26" s="303"/>
      <c r="AG26" s="303"/>
      <c r="AH26" s="303"/>
      <c r="AI26" s="303"/>
      <c r="AJ26" s="303"/>
      <c r="AK26" s="303"/>
      <c r="AL26" s="296"/>
      <c r="AM26" s="296"/>
      <c r="AN26" s="296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</row>
    <row r="27" spans="1:111" s="1" customFormat="1" ht="15" customHeight="1">
      <c r="A27" s="307" t="s">
        <v>66</v>
      </c>
      <c r="B27" s="307"/>
      <c r="C27" s="307"/>
      <c r="D27" s="307"/>
      <c r="E27" s="307"/>
      <c r="F27" s="307"/>
      <c r="G27" s="307"/>
      <c r="H27" s="307"/>
      <c r="I27" s="307"/>
      <c r="J27" s="307"/>
      <c r="K27" s="298">
        <v>20</v>
      </c>
      <c r="L27" s="299"/>
      <c r="M27" s="299"/>
      <c r="N27" s="299"/>
      <c r="O27" s="300"/>
      <c r="P27" s="298">
        <v>4</v>
      </c>
      <c r="Q27" s="299"/>
      <c r="R27" s="300"/>
      <c r="S27" s="298">
        <v>1</v>
      </c>
      <c r="T27" s="300"/>
      <c r="U27" s="301">
        <v>4</v>
      </c>
      <c r="V27" s="301"/>
      <c r="W27" s="301"/>
      <c r="X27" s="301"/>
      <c r="Y27" s="296"/>
      <c r="Z27" s="296"/>
      <c r="AA27" s="296"/>
      <c r="AB27" s="303" t="s">
        <v>33</v>
      </c>
      <c r="AC27" s="303"/>
      <c r="AD27" s="303"/>
      <c r="AE27" s="303"/>
      <c r="AF27" s="303"/>
      <c r="AG27" s="303"/>
      <c r="AH27" s="303"/>
      <c r="AI27" s="303"/>
      <c r="AJ27" s="303"/>
      <c r="AK27" s="303"/>
      <c r="AL27" s="296"/>
      <c r="AM27" s="296"/>
      <c r="AN27" s="296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</row>
    <row r="28" spans="1:111" s="1" customFormat="1" ht="15" customHeight="1">
      <c r="A28" s="302" t="s">
        <v>9</v>
      </c>
      <c r="B28" s="302"/>
      <c r="C28" s="302"/>
      <c r="D28" s="302"/>
      <c r="E28" s="302"/>
      <c r="F28" s="302"/>
      <c r="G28" s="302"/>
      <c r="H28" s="302"/>
      <c r="I28" s="302"/>
      <c r="J28" s="302"/>
      <c r="K28" s="298">
        <v>80</v>
      </c>
      <c r="L28" s="299"/>
      <c r="M28" s="299"/>
      <c r="N28" s="299"/>
      <c r="O28" s="300"/>
      <c r="P28" s="298">
        <v>15</v>
      </c>
      <c r="Q28" s="299"/>
      <c r="R28" s="300"/>
      <c r="S28" s="298" t="s">
        <v>30</v>
      </c>
      <c r="T28" s="300"/>
      <c r="U28" s="301">
        <v>7</v>
      </c>
      <c r="V28" s="301"/>
      <c r="W28" s="301">
        <v>8</v>
      </c>
      <c r="X28" s="301"/>
      <c r="Y28" s="296"/>
      <c r="Z28" s="296"/>
      <c r="AA28" s="296"/>
      <c r="AB28" s="303" t="s">
        <v>49</v>
      </c>
      <c r="AC28" s="303"/>
      <c r="AD28" s="303"/>
      <c r="AE28" s="303"/>
      <c r="AF28" s="303" t="s">
        <v>36</v>
      </c>
      <c r="AG28" s="303"/>
      <c r="AH28" s="303"/>
      <c r="AI28" s="303"/>
      <c r="AJ28" s="303"/>
      <c r="AK28" s="303"/>
      <c r="AL28" s="296"/>
      <c r="AM28" s="296"/>
      <c r="AN28" s="296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</row>
    <row r="29" spans="1:111" s="1" customFormat="1" ht="15" customHeight="1">
      <c r="A29" s="302" t="s">
        <v>10</v>
      </c>
      <c r="B29" s="302"/>
      <c r="C29" s="302"/>
      <c r="D29" s="302"/>
      <c r="E29" s="302"/>
      <c r="F29" s="302"/>
      <c r="G29" s="302"/>
      <c r="H29" s="302"/>
      <c r="I29" s="302"/>
      <c r="J29" s="302"/>
      <c r="K29" s="298">
        <v>80</v>
      </c>
      <c r="L29" s="299"/>
      <c r="M29" s="299"/>
      <c r="N29" s="299"/>
      <c r="O29" s="300"/>
      <c r="P29" s="298">
        <v>15</v>
      </c>
      <c r="Q29" s="299"/>
      <c r="R29" s="300"/>
      <c r="S29" s="298" t="s">
        <v>30</v>
      </c>
      <c r="T29" s="300"/>
      <c r="U29" s="301">
        <v>7</v>
      </c>
      <c r="V29" s="301"/>
      <c r="W29" s="301">
        <v>8</v>
      </c>
      <c r="X29" s="301"/>
      <c r="Y29" s="296"/>
      <c r="Z29" s="296"/>
      <c r="AA29" s="296"/>
      <c r="AB29" s="303" t="s">
        <v>49</v>
      </c>
      <c r="AC29" s="303"/>
      <c r="AD29" s="303"/>
      <c r="AE29" s="303"/>
      <c r="AF29" s="303" t="s">
        <v>36</v>
      </c>
      <c r="AG29" s="303"/>
      <c r="AH29" s="303"/>
      <c r="AI29" s="303"/>
      <c r="AJ29" s="303"/>
      <c r="AK29" s="303"/>
      <c r="AL29" s="296"/>
      <c r="AM29" s="296"/>
      <c r="AN29" s="296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</row>
    <row r="30" spans="1:111" s="1" customFormat="1" ht="15" customHeight="1">
      <c r="A30" s="297" t="s">
        <v>34</v>
      </c>
      <c r="B30" s="297"/>
      <c r="C30" s="297"/>
      <c r="D30" s="297"/>
      <c r="E30" s="297"/>
      <c r="F30" s="297"/>
      <c r="G30" s="297"/>
      <c r="H30" s="297"/>
      <c r="I30" s="297"/>
      <c r="J30" s="297"/>
      <c r="K30" s="298">
        <v>50</v>
      </c>
      <c r="L30" s="299"/>
      <c r="M30" s="299"/>
      <c r="N30" s="299"/>
      <c r="O30" s="300"/>
      <c r="P30" s="298">
        <v>10</v>
      </c>
      <c r="Q30" s="299"/>
      <c r="R30" s="300"/>
      <c r="S30" s="298" t="s">
        <v>30</v>
      </c>
      <c r="T30" s="300"/>
      <c r="U30" s="301">
        <v>5</v>
      </c>
      <c r="V30" s="301"/>
      <c r="W30" s="301">
        <v>5</v>
      </c>
      <c r="X30" s="301"/>
      <c r="Y30" s="296"/>
      <c r="Z30" s="296"/>
      <c r="AA30" s="296"/>
      <c r="AB30" s="303" t="s">
        <v>49</v>
      </c>
      <c r="AC30" s="303"/>
      <c r="AD30" s="303"/>
      <c r="AE30" s="303"/>
      <c r="AF30" s="303" t="s">
        <v>36</v>
      </c>
      <c r="AG30" s="303"/>
      <c r="AH30" s="303"/>
      <c r="AI30" s="303"/>
      <c r="AJ30" s="303"/>
      <c r="AK30" s="303"/>
      <c r="AL30" s="296"/>
      <c r="AM30" s="296"/>
      <c r="AN30" s="296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</row>
    <row r="31" spans="1:111" s="1" customFormat="1" ht="15" customHeight="1">
      <c r="A31" s="312" t="s">
        <v>48</v>
      </c>
      <c r="B31" s="313"/>
      <c r="C31" s="313"/>
      <c r="D31" s="313"/>
      <c r="E31" s="313"/>
      <c r="F31" s="313"/>
      <c r="G31" s="313"/>
      <c r="H31" s="313"/>
      <c r="I31" s="313"/>
      <c r="J31" s="314"/>
      <c r="K31" s="298">
        <v>40</v>
      </c>
      <c r="L31" s="299"/>
      <c r="M31" s="299"/>
      <c r="N31" s="299"/>
      <c r="O31" s="300"/>
      <c r="P31" s="298">
        <v>7</v>
      </c>
      <c r="Q31" s="299"/>
      <c r="R31" s="300"/>
      <c r="S31" s="298">
        <v>2</v>
      </c>
      <c r="T31" s="300"/>
      <c r="U31" s="315"/>
      <c r="V31" s="316"/>
      <c r="W31" s="315">
        <v>7</v>
      </c>
      <c r="X31" s="316"/>
      <c r="Y31" s="309">
        <f t="shared" ref="Y31:Y37" si="0">(K31-4)/(P31-1)</f>
        <v>6</v>
      </c>
      <c r="Z31" s="310"/>
      <c r="AA31" s="311"/>
      <c r="AB31" s="303" t="s">
        <v>49</v>
      </c>
      <c r="AC31" s="303"/>
      <c r="AD31" s="303"/>
      <c r="AE31" s="303"/>
      <c r="AF31" s="317" t="s">
        <v>36</v>
      </c>
      <c r="AG31" s="318"/>
      <c r="AH31" s="318"/>
      <c r="AI31" s="318"/>
      <c r="AJ31" s="318"/>
      <c r="AK31" s="319"/>
      <c r="AL31" s="309"/>
      <c r="AM31" s="310"/>
      <c r="AN31" s="311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</row>
    <row r="32" spans="1:111" s="1" customFormat="1" ht="15" customHeight="1">
      <c r="A32" s="302" t="s">
        <v>12</v>
      </c>
      <c r="B32" s="302"/>
      <c r="C32" s="302"/>
      <c r="D32" s="302"/>
      <c r="E32" s="302"/>
      <c r="F32" s="302"/>
      <c r="G32" s="302"/>
      <c r="H32" s="302"/>
      <c r="I32" s="302"/>
      <c r="J32" s="302"/>
      <c r="K32" s="298">
        <v>40</v>
      </c>
      <c r="L32" s="299"/>
      <c r="M32" s="299"/>
      <c r="N32" s="299"/>
      <c r="O32" s="300"/>
      <c r="P32" s="298">
        <v>8</v>
      </c>
      <c r="Q32" s="299"/>
      <c r="R32" s="300"/>
      <c r="S32" s="298">
        <v>1</v>
      </c>
      <c r="T32" s="300"/>
      <c r="U32" s="301">
        <v>8</v>
      </c>
      <c r="V32" s="301"/>
      <c r="W32" s="301"/>
      <c r="X32" s="301"/>
      <c r="Y32" s="296"/>
      <c r="Z32" s="296"/>
      <c r="AA32" s="296"/>
      <c r="AB32" s="303" t="s">
        <v>49</v>
      </c>
      <c r="AC32" s="303"/>
      <c r="AD32" s="303"/>
      <c r="AE32" s="303"/>
      <c r="AF32" s="303" t="s">
        <v>32</v>
      </c>
      <c r="AG32" s="303"/>
      <c r="AH32" s="303"/>
      <c r="AI32" s="303"/>
      <c r="AJ32" s="303"/>
      <c r="AK32" s="303"/>
      <c r="AL32" s="296"/>
      <c r="AM32" s="296"/>
      <c r="AN32" s="296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</row>
    <row r="33" spans="1:82" s="1" customFormat="1" ht="15" customHeight="1">
      <c r="A33" s="297" t="s">
        <v>37</v>
      </c>
      <c r="B33" s="297"/>
      <c r="C33" s="297"/>
      <c r="D33" s="297"/>
      <c r="E33" s="297"/>
      <c r="F33" s="297"/>
      <c r="G33" s="297"/>
      <c r="H33" s="297"/>
      <c r="I33" s="297"/>
      <c r="J33" s="297"/>
      <c r="K33" s="298">
        <v>40</v>
      </c>
      <c r="L33" s="299"/>
      <c r="M33" s="299"/>
      <c r="N33" s="299"/>
      <c r="O33" s="300"/>
      <c r="P33" s="298">
        <v>8</v>
      </c>
      <c r="Q33" s="299"/>
      <c r="R33" s="300"/>
      <c r="S33" s="298">
        <v>2</v>
      </c>
      <c r="T33" s="300"/>
      <c r="U33" s="301"/>
      <c r="V33" s="301"/>
      <c r="W33" s="301">
        <v>8</v>
      </c>
      <c r="X33" s="301"/>
      <c r="Y33" s="296">
        <f t="shared" si="0"/>
        <v>5.1428571428571432</v>
      </c>
      <c r="Z33" s="296"/>
      <c r="AA33" s="296"/>
      <c r="AB33" s="303" t="s">
        <v>49</v>
      </c>
      <c r="AC33" s="303"/>
      <c r="AD33" s="303"/>
      <c r="AE33" s="303"/>
      <c r="AF33" s="303" t="s">
        <v>32</v>
      </c>
      <c r="AG33" s="303"/>
      <c r="AH33" s="303"/>
      <c r="AI33" s="303"/>
      <c r="AJ33" s="303"/>
      <c r="AK33" s="303"/>
      <c r="AL33" s="296"/>
      <c r="AM33" s="296"/>
      <c r="AN33" s="296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</row>
    <row r="34" spans="1:82" s="1" customFormat="1" ht="15" customHeight="1">
      <c r="A34" s="302" t="s">
        <v>14</v>
      </c>
      <c r="B34" s="302"/>
      <c r="C34" s="302"/>
      <c r="D34" s="302"/>
      <c r="E34" s="302"/>
      <c r="F34" s="302"/>
      <c r="G34" s="302"/>
      <c r="H34" s="302"/>
      <c r="I34" s="302"/>
      <c r="J34" s="302"/>
      <c r="K34" s="298">
        <v>40</v>
      </c>
      <c r="L34" s="299"/>
      <c r="M34" s="299"/>
      <c r="N34" s="299"/>
      <c r="O34" s="300"/>
      <c r="P34" s="298">
        <v>8</v>
      </c>
      <c r="Q34" s="299"/>
      <c r="R34" s="300"/>
      <c r="S34" s="298">
        <v>2</v>
      </c>
      <c r="T34" s="300"/>
      <c r="U34" s="301"/>
      <c r="V34" s="301"/>
      <c r="W34" s="301">
        <v>8</v>
      </c>
      <c r="X34" s="301"/>
      <c r="Y34" s="296">
        <f t="shared" si="0"/>
        <v>5.1428571428571432</v>
      </c>
      <c r="Z34" s="296"/>
      <c r="AA34" s="296"/>
      <c r="AB34" s="303" t="s">
        <v>49</v>
      </c>
      <c r="AC34" s="303"/>
      <c r="AD34" s="303"/>
      <c r="AE34" s="303"/>
      <c r="AF34" s="303" t="s">
        <v>32</v>
      </c>
      <c r="AG34" s="303"/>
      <c r="AH34" s="303"/>
      <c r="AI34" s="303"/>
      <c r="AJ34" s="303"/>
      <c r="AK34" s="303"/>
      <c r="AL34" s="296"/>
      <c r="AM34" s="296"/>
      <c r="AN34" s="296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</row>
    <row r="35" spans="1:82" s="1" customFormat="1" ht="15" customHeight="1">
      <c r="A35" s="302" t="s">
        <v>8</v>
      </c>
      <c r="B35" s="302"/>
      <c r="C35" s="302"/>
      <c r="D35" s="302"/>
      <c r="E35" s="302"/>
      <c r="F35" s="302"/>
      <c r="G35" s="302"/>
      <c r="H35" s="302"/>
      <c r="I35" s="302"/>
      <c r="J35" s="302"/>
      <c r="K35" s="298">
        <v>80</v>
      </c>
      <c r="L35" s="299"/>
      <c r="M35" s="299"/>
      <c r="N35" s="299"/>
      <c r="O35" s="300"/>
      <c r="P35" s="298">
        <v>16</v>
      </c>
      <c r="Q35" s="299"/>
      <c r="R35" s="300"/>
      <c r="S35" s="298" t="s">
        <v>30</v>
      </c>
      <c r="T35" s="300"/>
      <c r="U35" s="301">
        <v>8</v>
      </c>
      <c r="V35" s="301"/>
      <c r="W35" s="301">
        <v>8</v>
      </c>
      <c r="X35" s="301"/>
      <c r="Y35" s="296"/>
      <c r="Z35" s="296"/>
      <c r="AA35" s="296"/>
      <c r="AB35" s="303" t="s">
        <v>49</v>
      </c>
      <c r="AC35" s="303"/>
      <c r="AD35" s="303"/>
      <c r="AE35" s="303"/>
      <c r="AF35" s="303" t="s">
        <v>32</v>
      </c>
      <c r="AG35" s="303"/>
      <c r="AH35" s="303"/>
      <c r="AI35" s="303"/>
      <c r="AJ35" s="303"/>
      <c r="AK35" s="303"/>
      <c r="AL35" s="296"/>
      <c r="AM35" s="296"/>
      <c r="AN35" s="296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</row>
    <row r="36" spans="1:82" s="1" customFormat="1" ht="15" customHeight="1">
      <c r="A36" s="297" t="s">
        <v>15</v>
      </c>
      <c r="B36" s="297"/>
      <c r="C36" s="297"/>
      <c r="D36" s="297"/>
      <c r="E36" s="297"/>
      <c r="F36" s="297"/>
      <c r="G36" s="297"/>
      <c r="H36" s="297"/>
      <c r="I36" s="297"/>
      <c r="J36" s="297"/>
      <c r="K36" s="298">
        <v>60</v>
      </c>
      <c r="L36" s="299"/>
      <c r="M36" s="299"/>
      <c r="N36" s="299"/>
      <c r="O36" s="300"/>
      <c r="P36" s="298">
        <v>12</v>
      </c>
      <c r="Q36" s="299"/>
      <c r="R36" s="300"/>
      <c r="S36" s="298" t="s">
        <v>30</v>
      </c>
      <c r="T36" s="300"/>
      <c r="U36" s="301">
        <v>6</v>
      </c>
      <c r="V36" s="301"/>
      <c r="W36" s="301">
        <v>6</v>
      </c>
      <c r="X36" s="301"/>
      <c r="Y36" s="296"/>
      <c r="Z36" s="296"/>
      <c r="AA36" s="296"/>
      <c r="AB36" s="303" t="s">
        <v>49</v>
      </c>
      <c r="AC36" s="303"/>
      <c r="AD36" s="303"/>
      <c r="AE36" s="303"/>
      <c r="AF36" s="303" t="s">
        <v>32</v>
      </c>
      <c r="AG36" s="303"/>
      <c r="AH36" s="303"/>
      <c r="AI36" s="303"/>
      <c r="AJ36" s="303"/>
      <c r="AK36" s="303"/>
      <c r="AL36" s="296"/>
      <c r="AM36" s="296"/>
      <c r="AN36" s="296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</row>
    <row r="37" spans="1:82" s="1" customFormat="1" ht="15" customHeight="1">
      <c r="A37" s="302" t="s">
        <v>67</v>
      </c>
      <c r="B37" s="302"/>
      <c r="C37" s="302"/>
      <c r="D37" s="302"/>
      <c r="E37" s="302"/>
      <c r="F37" s="302"/>
      <c r="G37" s="302"/>
      <c r="H37" s="302"/>
      <c r="I37" s="302"/>
      <c r="J37" s="302"/>
      <c r="K37" s="298">
        <v>40</v>
      </c>
      <c r="L37" s="299"/>
      <c r="M37" s="299"/>
      <c r="N37" s="299"/>
      <c r="O37" s="300"/>
      <c r="P37" s="298">
        <v>8</v>
      </c>
      <c r="Q37" s="299"/>
      <c r="R37" s="300"/>
      <c r="S37" s="298">
        <v>2</v>
      </c>
      <c r="T37" s="300"/>
      <c r="U37" s="301"/>
      <c r="V37" s="301"/>
      <c r="W37" s="301">
        <v>8</v>
      </c>
      <c r="X37" s="301"/>
      <c r="Y37" s="296">
        <f t="shared" si="0"/>
        <v>5.1428571428571432</v>
      </c>
      <c r="Z37" s="296"/>
      <c r="AA37" s="296"/>
      <c r="AB37" s="303" t="s">
        <v>49</v>
      </c>
      <c r="AC37" s="303"/>
      <c r="AD37" s="303"/>
      <c r="AE37" s="303"/>
      <c r="AF37" s="303" t="s">
        <v>32</v>
      </c>
      <c r="AG37" s="303"/>
      <c r="AH37" s="303"/>
      <c r="AI37" s="303"/>
      <c r="AJ37" s="303"/>
      <c r="AK37" s="303"/>
      <c r="AL37" s="296"/>
      <c r="AM37" s="296"/>
      <c r="AN37" s="296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</row>
    <row r="38" spans="1:82" s="1" customFormat="1" ht="15" customHeight="1">
      <c r="A38" s="302" t="s">
        <v>68</v>
      </c>
      <c r="B38" s="302"/>
      <c r="C38" s="302"/>
      <c r="D38" s="302"/>
      <c r="E38" s="302"/>
      <c r="F38" s="302"/>
      <c r="G38" s="302"/>
      <c r="H38" s="302"/>
      <c r="I38" s="302"/>
      <c r="J38" s="302"/>
      <c r="K38" s="298">
        <v>50</v>
      </c>
      <c r="L38" s="299"/>
      <c r="M38" s="299"/>
      <c r="N38" s="299"/>
      <c r="O38" s="300"/>
      <c r="P38" s="298">
        <v>8</v>
      </c>
      <c r="Q38" s="299"/>
      <c r="R38" s="300"/>
      <c r="S38" s="298">
        <v>1</v>
      </c>
      <c r="T38" s="300"/>
      <c r="U38" s="301">
        <v>8</v>
      </c>
      <c r="V38" s="301"/>
      <c r="W38" s="301"/>
      <c r="X38" s="301"/>
      <c r="Y38" s="296"/>
      <c r="Z38" s="296"/>
      <c r="AA38" s="296"/>
      <c r="AB38" s="303" t="s">
        <v>49</v>
      </c>
      <c r="AC38" s="303"/>
      <c r="AD38" s="303"/>
      <c r="AE38" s="303"/>
      <c r="AF38" s="303" t="s">
        <v>32</v>
      </c>
      <c r="AG38" s="303"/>
      <c r="AH38" s="303"/>
      <c r="AI38" s="303"/>
      <c r="AJ38" s="303"/>
      <c r="AK38" s="303"/>
      <c r="AL38" s="296"/>
      <c r="AM38" s="296"/>
      <c r="AN38" s="296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</row>
    <row r="39" spans="1:82" s="1" customFormat="1" ht="15" customHeight="1">
      <c r="A39" s="302" t="s">
        <v>69</v>
      </c>
      <c r="B39" s="302"/>
      <c r="C39" s="302"/>
      <c r="D39" s="302"/>
      <c r="E39" s="302"/>
      <c r="F39" s="302"/>
      <c r="G39" s="302"/>
      <c r="H39" s="302"/>
      <c r="I39" s="302"/>
      <c r="J39" s="302"/>
      <c r="K39" s="298">
        <v>65</v>
      </c>
      <c r="L39" s="299"/>
      <c r="M39" s="299"/>
      <c r="N39" s="299"/>
      <c r="O39" s="300"/>
      <c r="P39" s="298">
        <v>12</v>
      </c>
      <c r="Q39" s="299"/>
      <c r="R39" s="300"/>
      <c r="S39" s="298">
        <v>2</v>
      </c>
      <c r="T39" s="300"/>
      <c r="U39" s="301">
        <v>11</v>
      </c>
      <c r="V39" s="301"/>
      <c r="W39" s="301"/>
      <c r="X39" s="301"/>
      <c r="Y39" s="296"/>
      <c r="Z39" s="296"/>
      <c r="AA39" s="296"/>
      <c r="AB39" s="303" t="s">
        <v>49</v>
      </c>
      <c r="AC39" s="303"/>
      <c r="AD39" s="303"/>
      <c r="AE39" s="303"/>
      <c r="AF39" s="303" t="s">
        <v>32</v>
      </c>
      <c r="AG39" s="303"/>
      <c r="AH39" s="303"/>
      <c r="AI39" s="303"/>
      <c r="AJ39" s="303"/>
      <c r="AK39" s="303"/>
      <c r="AL39" s="296"/>
      <c r="AM39" s="296"/>
      <c r="AN39" s="296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</row>
    <row r="40" spans="1:82" s="1" customFormat="1" ht="15" customHeight="1">
      <c r="A40" s="308" t="s">
        <v>18</v>
      </c>
      <c r="B40" s="308"/>
      <c r="C40" s="308"/>
      <c r="D40" s="308"/>
      <c r="E40" s="308"/>
      <c r="F40" s="308"/>
      <c r="G40" s="308"/>
      <c r="H40" s="308"/>
      <c r="I40" s="308"/>
      <c r="J40" s="308"/>
      <c r="K40" s="298">
        <v>45</v>
      </c>
      <c r="L40" s="299"/>
      <c r="M40" s="299"/>
      <c r="N40" s="299"/>
      <c r="O40" s="300"/>
      <c r="P40" s="298">
        <v>7</v>
      </c>
      <c r="Q40" s="299"/>
      <c r="R40" s="300"/>
      <c r="S40" s="298">
        <v>1</v>
      </c>
      <c r="T40" s="300"/>
      <c r="U40" s="301">
        <v>7</v>
      </c>
      <c r="V40" s="301"/>
      <c r="W40" s="301"/>
      <c r="X40" s="301"/>
      <c r="Y40" s="296"/>
      <c r="Z40" s="296"/>
      <c r="AA40" s="296"/>
      <c r="AB40" s="303" t="s">
        <v>49</v>
      </c>
      <c r="AC40" s="303"/>
      <c r="AD40" s="303"/>
      <c r="AE40" s="303"/>
      <c r="AF40" s="303"/>
      <c r="AG40" s="303"/>
      <c r="AH40" s="303"/>
      <c r="AI40" s="303"/>
      <c r="AJ40" s="303"/>
      <c r="AK40" s="303"/>
      <c r="AL40" s="296"/>
      <c r="AM40" s="296"/>
      <c r="AN40" s="296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</row>
    <row r="41" spans="1:82" s="1" customFormat="1" ht="15" customHeight="1">
      <c r="A41" s="307" t="s">
        <v>70</v>
      </c>
      <c r="B41" s="307"/>
      <c r="C41" s="307"/>
      <c r="D41" s="307"/>
      <c r="E41" s="307"/>
      <c r="F41" s="307"/>
      <c r="G41" s="307"/>
      <c r="H41" s="307"/>
      <c r="I41" s="307"/>
      <c r="J41" s="307"/>
      <c r="K41" s="298">
        <v>20</v>
      </c>
      <c r="L41" s="299"/>
      <c r="M41" s="299"/>
      <c r="N41" s="299"/>
      <c r="O41" s="300"/>
      <c r="P41" s="298">
        <v>4</v>
      </c>
      <c r="Q41" s="299"/>
      <c r="R41" s="300"/>
      <c r="S41" s="298">
        <v>1</v>
      </c>
      <c r="T41" s="300"/>
      <c r="U41" s="301">
        <v>4</v>
      </c>
      <c r="V41" s="301"/>
      <c r="W41" s="301"/>
      <c r="X41" s="301"/>
      <c r="Y41" s="296"/>
      <c r="Z41" s="296"/>
      <c r="AA41" s="296"/>
      <c r="AB41" s="303" t="s">
        <v>33</v>
      </c>
      <c r="AC41" s="303"/>
      <c r="AD41" s="303"/>
      <c r="AE41" s="303"/>
      <c r="AF41" s="303"/>
      <c r="AG41" s="303"/>
      <c r="AH41" s="303"/>
      <c r="AI41" s="303"/>
      <c r="AJ41" s="303"/>
      <c r="AK41" s="303"/>
      <c r="AL41" s="296"/>
      <c r="AM41" s="296"/>
      <c r="AN41" s="296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  <c r="CC41" s="9"/>
      <c r="CD41" s="9"/>
    </row>
    <row r="42" spans="1:82" s="1" customFormat="1" ht="15" customHeight="1">
      <c r="A42" s="264" t="s">
        <v>107</v>
      </c>
      <c r="B42" s="265"/>
      <c r="C42" s="265"/>
      <c r="D42" s="265"/>
      <c r="E42" s="265"/>
      <c r="F42" s="265"/>
      <c r="G42" s="265"/>
      <c r="H42" s="265"/>
      <c r="I42" s="265"/>
      <c r="J42" s="266"/>
      <c r="K42" s="283">
        <v>30</v>
      </c>
      <c r="L42" s="265"/>
      <c r="M42" s="265"/>
      <c r="N42" s="265"/>
      <c r="O42" s="266"/>
      <c r="P42" s="283">
        <v>5</v>
      </c>
      <c r="Q42" s="265"/>
      <c r="R42" s="266"/>
      <c r="S42" s="283">
        <v>2</v>
      </c>
      <c r="T42" s="266"/>
      <c r="U42" s="283"/>
      <c r="V42" s="266"/>
      <c r="W42" s="283">
        <v>5</v>
      </c>
      <c r="X42" s="266"/>
      <c r="Y42" s="187">
        <f>IF(AB42="залік",K42/P42,IF(AB42="ПК",(K42-4)/(P42-1),(K42-4)/P42))</f>
        <v>6</v>
      </c>
      <c r="Z42" s="261"/>
      <c r="AA42" s="262"/>
      <c r="AB42" s="303" t="s">
        <v>33</v>
      </c>
      <c r="AC42" s="303"/>
      <c r="AD42" s="303"/>
      <c r="AE42" s="303"/>
      <c r="AF42" s="303" t="s">
        <v>32</v>
      </c>
      <c r="AG42" s="303"/>
      <c r="AH42" s="303"/>
      <c r="AI42" s="303"/>
      <c r="AJ42" s="303"/>
      <c r="AK42" s="303"/>
      <c r="AL42" s="91"/>
      <c r="AM42" s="91"/>
      <c r="AN42" s="91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</row>
    <row r="43" spans="1:82" s="1" customFormat="1" ht="15" customHeight="1">
      <c r="A43" s="302" t="s">
        <v>38</v>
      </c>
      <c r="B43" s="302"/>
      <c r="C43" s="302"/>
      <c r="D43" s="302"/>
      <c r="E43" s="302"/>
      <c r="F43" s="302"/>
      <c r="G43" s="302"/>
      <c r="H43" s="302"/>
      <c r="I43" s="302"/>
      <c r="J43" s="302"/>
      <c r="K43" s="298">
        <v>70</v>
      </c>
      <c r="L43" s="299"/>
      <c r="M43" s="299"/>
      <c r="N43" s="299"/>
      <c r="O43" s="300"/>
      <c r="P43" s="298">
        <v>13</v>
      </c>
      <c r="Q43" s="299"/>
      <c r="R43" s="300"/>
      <c r="S43" s="298" t="s">
        <v>30</v>
      </c>
      <c r="T43" s="300"/>
      <c r="U43" s="301">
        <v>7</v>
      </c>
      <c r="V43" s="301"/>
      <c r="W43" s="301">
        <v>6</v>
      </c>
      <c r="X43" s="301"/>
      <c r="Y43" s="296"/>
      <c r="Z43" s="296"/>
      <c r="AA43" s="296"/>
      <c r="AB43" s="303" t="s">
        <v>33</v>
      </c>
      <c r="AC43" s="303"/>
      <c r="AD43" s="303"/>
      <c r="AE43" s="303"/>
      <c r="AF43" s="303" t="s">
        <v>36</v>
      </c>
      <c r="AG43" s="303"/>
      <c r="AH43" s="303"/>
      <c r="AI43" s="303"/>
      <c r="AJ43" s="303"/>
      <c r="AK43" s="303"/>
      <c r="AL43" s="296"/>
      <c r="AM43" s="296"/>
      <c r="AN43" s="296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</row>
    <row r="44" spans="1:82" s="1" customFormat="1" ht="15" customHeight="1">
      <c r="A44" s="297" t="s">
        <v>71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>
        <v>25</v>
      </c>
      <c r="L44" s="299"/>
      <c r="M44" s="299"/>
      <c r="N44" s="299"/>
      <c r="O44" s="300"/>
      <c r="P44" s="298">
        <v>4</v>
      </c>
      <c r="Q44" s="299"/>
      <c r="R44" s="300"/>
      <c r="S44" s="298">
        <v>1</v>
      </c>
      <c r="T44" s="300"/>
      <c r="U44" s="301">
        <v>4</v>
      </c>
      <c r="V44" s="301"/>
      <c r="W44" s="301"/>
      <c r="X44" s="301"/>
      <c r="Y44" s="296">
        <f>K44/P44</f>
        <v>6.25</v>
      </c>
      <c r="Z44" s="296"/>
      <c r="AA44" s="296"/>
      <c r="AB44" s="303" t="s">
        <v>33</v>
      </c>
      <c r="AC44" s="303"/>
      <c r="AD44" s="303"/>
      <c r="AE44" s="303"/>
      <c r="AF44" s="303" t="s">
        <v>32</v>
      </c>
      <c r="AG44" s="303"/>
      <c r="AH44" s="303"/>
      <c r="AI44" s="303"/>
      <c r="AJ44" s="303"/>
      <c r="AK44" s="303"/>
      <c r="AL44" s="296"/>
      <c r="AM44" s="296"/>
      <c r="AN44" s="296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</row>
    <row r="45" spans="1:82" s="1" customFormat="1" ht="15" customHeight="1">
      <c r="A45" s="297"/>
      <c r="B45" s="297"/>
      <c r="C45" s="297"/>
      <c r="D45" s="297"/>
      <c r="E45" s="297"/>
      <c r="F45" s="297"/>
      <c r="G45" s="297"/>
      <c r="H45" s="297"/>
      <c r="I45" s="297"/>
      <c r="J45" s="297"/>
      <c r="K45" s="298"/>
      <c r="L45" s="299"/>
      <c r="M45" s="299"/>
      <c r="N45" s="299"/>
      <c r="O45" s="300"/>
      <c r="P45" s="298"/>
      <c r="Q45" s="299"/>
      <c r="R45" s="300"/>
      <c r="S45" s="298"/>
      <c r="T45" s="300"/>
      <c r="U45" s="301">
        <f>U26+U27+U28+U29+U30+U31+U32+U33+U34+U35+U36+U37+U38+U40+U41+U43+U44</f>
        <v>90</v>
      </c>
      <c r="V45" s="301"/>
      <c r="W45" s="301">
        <f>W26+W27+W28+W29+W30+W31+W32+W33+W34+W35+W36+W37+W38+W40+W41+W43+W44+W42</f>
        <v>95</v>
      </c>
      <c r="X45" s="301"/>
      <c r="Y45" s="296"/>
      <c r="Z45" s="296"/>
      <c r="AA45" s="296"/>
      <c r="AB45" s="303"/>
      <c r="AC45" s="303"/>
      <c r="AD45" s="303"/>
      <c r="AE45" s="303"/>
      <c r="AF45" s="303"/>
      <c r="AG45" s="303"/>
      <c r="AH45" s="303"/>
      <c r="AI45" s="303"/>
      <c r="AJ45" s="303"/>
      <c r="AK45" s="303"/>
      <c r="AL45" s="304"/>
      <c r="AM45" s="305"/>
      <c r="AN45" s="306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</row>
  </sheetData>
  <mergeCells count="271">
    <mergeCell ref="AZ20:BE20"/>
    <mergeCell ref="Q21:V21"/>
    <mergeCell ref="BR21:BW21"/>
    <mergeCell ref="BY11:CN11"/>
    <mergeCell ref="B11:BX11"/>
    <mergeCell ref="B12:Y12"/>
    <mergeCell ref="BV18:CA18"/>
    <mergeCell ref="CB18:CI18"/>
    <mergeCell ref="CJ18:CM18"/>
    <mergeCell ref="CN18:CR18"/>
    <mergeCell ref="B18:I18"/>
    <mergeCell ref="J18:P18"/>
    <mergeCell ref="Q18:X18"/>
    <mergeCell ref="AA18:AH18"/>
    <mergeCell ref="AI18:AP18"/>
    <mergeCell ref="AQ18:AU18"/>
    <mergeCell ref="AV18:BC18"/>
    <mergeCell ref="BD18:BK18"/>
    <mergeCell ref="BL18:BU18"/>
    <mergeCell ref="X15:AB15"/>
    <mergeCell ref="AS14:BN14"/>
    <mergeCell ref="BO14:CJ14"/>
    <mergeCell ref="B15:C15"/>
    <mergeCell ref="BL15:BP15"/>
    <mergeCell ref="D15:H15"/>
    <mergeCell ref="I15:M15"/>
    <mergeCell ref="N15:R15"/>
    <mergeCell ref="S15:W15"/>
    <mergeCell ref="AC15:AG15"/>
    <mergeCell ref="CK14:DF14"/>
    <mergeCell ref="CP15:CT15"/>
    <mergeCell ref="CU15:CY15"/>
    <mergeCell ref="CZ15:DD15"/>
    <mergeCell ref="DE15:DG15"/>
    <mergeCell ref="BQ15:BU15"/>
    <mergeCell ref="BV15:BZ15"/>
    <mergeCell ref="CA15:CE15"/>
    <mergeCell ref="CF15:CJ15"/>
    <mergeCell ref="CK15:CO15"/>
    <mergeCell ref="AH15:AL15"/>
    <mergeCell ref="AM15:AQ15"/>
    <mergeCell ref="AR15:AV15"/>
    <mergeCell ref="AW15:BA15"/>
    <mergeCell ref="BB15:BF15"/>
    <mergeCell ref="BG15:BK15"/>
    <mergeCell ref="A23:J24"/>
    <mergeCell ref="K23:O24"/>
    <mergeCell ref="P23:R24"/>
    <mergeCell ref="S23:T24"/>
    <mergeCell ref="U23:X23"/>
    <mergeCell ref="Y23:AA24"/>
    <mergeCell ref="AB23:AE24"/>
    <mergeCell ref="AF23:AK24"/>
    <mergeCell ref="Y18:Z18"/>
    <mergeCell ref="A14:A17"/>
    <mergeCell ref="B14:W14"/>
    <mergeCell ref="X14:AR14"/>
    <mergeCell ref="AL23:AN24"/>
    <mergeCell ref="U24:V24"/>
    <mergeCell ref="W24:X24"/>
    <mergeCell ref="AL25:AN25"/>
    <mergeCell ref="A26:J26"/>
    <mergeCell ref="K26:O26"/>
    <mergeCell ref="P26:R26"/>
    <mergeCell ref="S26:T26"/>
    <mergeCell ref="U26:V26"/>
    <mergeCell ref="W26:X26"/>
    <mergeCell ref="Y26:AA26"/>
    <mergeCell ref="AB26:AE26"/>
    <mergeCell ref="AF26:AK26"/>
    <mergeCell ref="AL26:AN26"/>
    <mergeCell ref="A25:J25"/>
    <mergeCell ref="K25:O25"/>
    <mergeCell ref="P25:R25"/>
    <mergeCell ref="S25:T25"/>
    <mergeCell ref="U25:V25"/>
    <mergeCell ref="W25:X25"/>
    <mergeCell ref="Y25:AA25"/>
    <mergeCell ref="AB25:AE25"/>
    <mergeCell ref="AF25:AK25"/>
    <mergeCell ref="AL27:AN27"/>
    <mergeCell ref="A28:J28"/>
    <mergeCell ref="K28:O28"/>
    <mergeCell ref="P28:R28"/>
    <mergeCell ref="S28:T28"/>
    <mergeCell ref="U28:V28"/>
    <mergeCell ref="W28:X28"/>
    <mergeCell ref="Y28:AA28"/>
    <mergeCell ref="AB28:AE28"/>
    <mergeCell ref="AF28:AK28"/>
    <mergeCell ref="AL28:AN28"/>
    <mergeCell ref="A27:J27"/>
    <mergeCell ref="K27:O27"/>
    <mergeCell ref="P27:R27"/>
    <mergeCell ref="S27:T27"/>
    <mergeCell ref="U27:V27"/>
    <mergeCell ref="W27:X27"/>
    <mergeCell ref="Y27:AA27"/>
    <mergeCell ref="AB27:AE27"/>
    <mergeCell ref="AF27:AK27"/>
    <mergeCell ref="AL29:AN29"/>
    <mergeCell ref="A30:J30"/>
    <mergeCell ref="K30:O30"/>
    <mergeCell ref="P30:R30"/>
    <mergeCell ref="S30:T30"/>
    <mergeCell ref="U30:V30"/>
    <mergeCell ref="W30:X30"/>
    <mergeCell ref="Y30:AA30"/>
    <mergeCell ref="AB30:AE30"/>
    <mergeCell ref="AF30:AK30"/>
    <mergeCell ref="AL30:AN30"/>
    <mergeCell ref="A29:J29"/>
    <mergeCell ref="K29:O29"/>
    <mergeCell ref="P29:R29"/>
    <mergeCell ref="S29:T29"/>
    <mergeCell ref="U29:V29"/>
    <mergeCell ref="W29:X29"/>
    <mergeCell ref="Y29:AA29"/>
    <mergeCell ref="AB29:AE29"/>
    <mergeCell ref="AF29:AK29"/>
    <mergeCell ref="AL31:AN31"/>
    <mergeCell ref="A32:J32"/>
    <mergeCell ref="K32:O32"/>
    <mergeCell ref="P32:R32"/>
    <mergeCell ref="S32:T32"/>
    <mergeCell ref="U32:V32"/>
    <mergeCell ref="W32:X32"/>
    <mergeCell ref="Y32:AA32"/>
    <mergeCell ref="AB32:AE32"/>
    <mergeCell ref="AF32:AK32"/>
    <mergeCell ref="AL32:AN32"/>
    <mergeCell ref="A31:J31"/>
    <mergeCell ref="K31:O31"/>
    <mergeCell ref="P31:R31"/>
    <mergeCell ref="S31:T31"/>
    <mergeCell ref="U31:V31"/>
    <mergeCell ref="W31:X31"/>
    <mergeCell ref="Y31:AA31"/>
    <mergeCell ref="AB31:AE31"/>
    <mergeCell ref="AF31:AK31"/>
    <mergeCell ref="AL33:AN33"/>
    <mergeCell ref="A34:J34"/>
    <mergeCell ref="K34:O34"/>
    <mergeCell ref="P34:R34"/>
    <mergeCell ref="S34:T34"/>
    <mergeCell ref="U34:V34"/>
    <mergeCell ref="W34:X34"/>
    <mergeCell ref="Y34:AA34"/>
    <mergeCell ref="AB34:AE34"/>
    <mergeCell ref="AF34:AK34"/>
    <mergeCell ref="AL34:AN34"/>
    <mergeCell ref="A33:J33"/>
    <mergeCell ref="K33:O33"/>
    <mergeCell ref="P33:R33"/>
    <mergeCell ref="S33:T33"/>
    <mergeCell ref="U33:V33"/>
    <mergeCell ref="W33:X33"/>
    <mergeCell ref="Y33:AA33"/>
    <mergeCell ref="AB33:AE33"/>
    <mergeCell ref="AF33:AK33"/>
    <mergeCell ref="AL35:AN35"/>
    <mergeCell ref="A36:J36"/>
    <mergeCell ref="K36:O36"/>
    <mergeCell ref="P36:R36"/>
    <mergeCell ref="S36:T36"/>
    <mergeCell ref="U36:V36"/>
    <mergeCell ref="W36:X36"/>
    <mergeCell ref="Y36:AA36"/>
    <mergeCell ref="AB36:AE36"/>
    <mergeCell ref="AF36:AK36"/>
    <mergeCell ref="AL36:AN36"/>
    <mergeCell ref="A35:J35"/>
    <mergeCell ref="K35:O35"/>
    <mergeCell ref="P35:R35"/>
    <mergeCell ref="S35:T35"/>
    <mergeCell ref="U35:V35"/>
    <mergeCell ref="W35:X35"/>
    <mergeCell ref="Y35:AA35"/>
    <mergeCell ref="AB35:AE35"/>
    <mergeCell ref="AF35:AK35"/>
    <mergeCell ref="AL37:AN37"/>
    <mergeCell ref="A38:J38"/>
    <mergeCell ref="K38:O38"/>
    <mergeCell ref="P38:R38"/>
    <mergeCell ref="S38:T38"/>
    <mergeCell ref="U38:V38"/>
    <mergeCell ref="W38:X38"/>
    <mergeCell ref="Y38:AA38"/>
    <mergeCell ref="AB38:AE38"/>
    <mergeCell ref="AF38:AK38"/>
    <mergeCell ref="AL38:AN38"/>
    <mergeCell ref="A37:J37"/>
    <mergeCell ref="K37:O37"/>
    <mergeCell ref="P37:R37"/>
    <mergeCell ref="S37:T37"/>
    <mergeCell ref="U37:V37"/>
    <mergeCell ref="W37:X37"/>
    <mergeCell ref="Y37:AA37"/>
    <mergeCell ref="AB37:AE37"/>
    <mergeCell ref="AF37:AK37"/>
    <mergeCell ref="AL39:AN39"/>
    <mergeCell ref="A40:J40"/>
    <mergeCell ref="K40:O40"/>
    <mergeCell ref="P40:R40"/>
    <mergeCell ref="S40:T40"/>
    <mergeCell ref="U40:V40"/>
    <mergeCell ref="W40:X40"/>
    <mergeCell ref="Y40:AA40"/>
    <mergeCell ref="AB40:AE40"/>
    <mergeCell ref="AF40:AK40"/>
    <mergeCell ref="AL40:AN40"/>
    <mergeCell ref="A39:J39"/>
    <mergeCell ref="K39:O39"/>
    <mergeCell ref="P39:R39"/>
    <mergeCell ref="S39:T39"/>
    <mergeCell ref="U39:V39"/>
    <mergeCell ref="W39:X39"/>
    <mergeCell ref="Y39:AA39"/>
    <mergeCell ref="AB39:AE39"/>
    <mergeCell ref="AF39:AK39"/>
    <mergeCell ref="W42:X42"/>
    <mergeCell ref="Y42:AA42"/>
    <mergeCell ref="AB42:AE42"/>
    <mergeCell ref="AF42:AK42"/>
    <mergeCell ref="A41:J41"/>
    <mergeCell ref="K41:O41"/>
    <mergeCell ref="P41:R41"/>
    <mergeCell ref="S41:T41"/>
    <mergeCell ref="U41:V41"/>
    <mergeCell ref="W41:X41"/>
    <mergeCell ref="Y41:AA41"/>
    <mergeCell ref="AB41:AE41"/>
    <mergeCell ref="AF41:AK41"/>
    <mergeCell ref="Y45:AA45"/>
    <mergeCell ref="AB45:AE45"/>
    <mergeCell ref="AF45:AK45"/>
    <mergeCell ref="AL45:AN45"/>
    <mergeCell ref="Y44:AA44"/>
    <mergeCell ref="AB44:AE44"/>
    <mergeCell ref="AF44:AK44"/>
    <mergeCell ref="AL44:AN44"/>
    <mergeCell ref="A45:J45"/>
    <mergeCell ref="K45:O45"/>
    <mergeCell ref="P45:R45"/>
    <mergeCell ref="S45:T45"/>
    <mergeCell ref="U45:V45"/>
    <mergeCell ref="W45:X45"/>
    <mergeCell ref="CS18:CW18"/>
    <mergeCell ref="CX18:DG18"/>
    <mergeCell ref="AL43:AN43"/>
    <mergeCell ref="A44:J44"/>
    <mergeCell ref="K44:O44"/>
    <mergeCell ref="P44:R44"/>
    <mergeCell ref="S44:T44"/>
    <mergeCell ref="U44:V44"/>
    <mergeCell ref="W44:X44"/>
    <mergeCell ref="A43:J43"/>
    <mergeCell ref="K43:O43"/>
    <mergeCell ref="P43:R43"/>
    <mergeCell ref="S43:T43"/>
    <mergeCell ref="U43:V43"/>
    <mergeCell ref="W43:X43"/>
    <mergeCell ref="Y43:AA43"/>
    <mergeCell ref="AB43:AE43"/>
    <mergeCell ref="AF43:AK43"/>
    <mergeCell ref="AL41:AN41"/>
    <mergeCell ref="A42:J42"/>
    <mergeCell ref="K42:O42"/>
    <mergeCell ref="P42:R42"/>
    <mergeCell ref="S42:T42"/>
    <mergeCell ref="U42:V42"/>
  </mergeCells>
  <pageMargins left="0.7" right="0.7" top="0.75" bottom="0.75" header="0.3" footer="0.3"/>
  <pageSetup paperSize="9" scale="3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G43"/>
  <sheetViews>
    <sheetView zoomScale="60" zoomScaleNormal="60" workbookViewId="0">
      <selection activeCell="AB11" sqref="AB11:AF11"/>
    </sheetView>
  </sheetViews>
  <sheetFormatPr defaultColWidth="4.28515625" defaultRowHeight="15"/>
  <cols>
    <col min="1" max="1" width="17.5703125" customWidth="1"/>
  </cols>
  <sheetData>
    <row r="2" spans="1:111" ht="219.75" customHeight="1" thickBot="1">
      <c r="A2" s="4"/>
      <c r="B2" s="363" t="s">
        <v>171</v>
      </c>
      <c r="C2" s="363"/>
      <c r="D2" s="363"/>
      <c r="E2" s="363"/>
      <c r="F2" s="363"/>
      <c r="G2" s="363"/>
      <c r="H2" s="363"/>
      <c r="I2" s="363"/>
      <c r="J2" s="363"/>
      <c r="K2" s="363"/>
      <c r="L2" s="363"/>
      <c r="M2" s="363"/>
      <c r="N2" s="363"/>
      <c r="O2" s="363"/>
      <c r="P2" s="363"/>
      <c r="Q2" s="363"/>
      <c r="R2" s="363"/>
      <c r="S2" s="363"/>
      <c r="T2" s="363"/>
      <c r="U2" s="363"/>
      <c r="V2" s="363"/>
      <c r="W2" s="363"/>
      <c r="X2" s="363"/>
      <c r="Y2" s="363"/>
      <c r="Z2" s="363"/>
      <c r="AA2" s="363"/>
      <c r="AB2" s="363"/>
      <c r="AC2" s="363"/>
      <c r="AD2" s="363"/>
      <c r="AE2" s="363"/>
      <c r="AF2" s="363"/>
      <c r="AG2" s="363"/>
      <c r="AH2" s="363"/>
      <c r="AI2" s="363"/>
      <c r="AJ2" s="363"/>
      <c r="AK2" s="363"/>
      <c r="AL2" s="363"/>
      <c r="AM2" s="363"/>
      <c r="AN2" s="363"/>
      <c r="AO2" s="363"/>
      <c r="AP2" s="363"/>
      <c r="AQ2" s="363"/>
      <c r="AR2" s="363"/>
      <c r="AS2" s="363"/>
      <c r="AT2" s="363"/>
      <c r="AU2" s="363"/>
      <c r="AV2" s="363"/>
      <c r="AW2" s="363"/>
      <c r="AX2" s="363"/>
      <c r="AY2" s="363"/>
      <c r="AZ2" s="363"/>
      <c r="BA2" s="363"/>
      <c r="BB2" s="363"/>
      <c r="BC2" s="363"/>
      <c r="BD2" s="363"/>
      <c r="BE2" s="363"/>
      <c r="BF2" s="363"/>
      <c r="BG2" s="363"/>
      <c r="BH2" s="363"/>
      <c r="BI2" s="363"/>
      <c r="BJ2" s="363"/>
      <c r="BK2" s="363"/>
      <c r="BL2" s="363"/>
      <c r="BM2" s="363"/>
      <c r="BN2" s="363"/>
      <c r="BO2" s="363"/>
      <c r="BP2" s="363"/>
      <c r="BQ2" s="363"/>
      <c r="BR2" s="363"/>
      <c r="BS2" s="363"/>
      <c r="BT2" s="363"/>
      <c r="BU2" s="363"/>
      <c r="BV2" s="363"/>
      <c r="BW2" s="363"/>
      <c r="BX2" s="363"/>
      <c r="BY2" s="363"/>
      <c r="BZ2" s="363"/>
      <c r="CA2" s="363"/>
      <c r="CB2" s="363"/>
      <c r="CC2" s="363"/>
      <c r="CD2" s="363"/>
      <c r="CE2" s="363"/>
      <c r="CF2" s="363"/>
      <c r="CG2" s="3"/>
      <c r="CH2" s="213" t="s">
        <v>75</v>
      </c>
      <c r="CI2" s="213"/>
      <c r="CJ2" s="213"/>
      <c r="CK2" s="213"/>
      <c r="CL2" s="213"/>
      <c r="CM2" s="213"/>
      <c r="CN2" s="213"/>
      <c r="CO2" s="213"/>
      <c r="CP2" s="213"/>
      <c r="CQ2" s="213"/>
      <c r="CR2" s="213"/>
      <c r="CS2" s="213"/>
      <c r="CT2" s="213"/>
      <c r="CU2" s="213"/>
      <c r="CV2" s="213"/>
      <c r="CW2" s="213"/>
      <c r="DF2" s="11"/>
    </row>
    <row r="4" spans="1:111" ht="15.75" thickBot="1"/>
    <row r="5" spans="1:111" s="12" customFormat="1" ht="20.100000000000001" customHeight="1" thickBot="1">
      <c r="A5" s="151" t="s">
        <v>86</v>
      </c>
      <c r="B5" s="154" t="s">
        <v>87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155"/>
      <c r="U5" s="155"/>
      <c r="V5" s="155"/>
      <c r="W5" s="156"/>
      <c r="X5" s="154" t="s">
        <v>88</v>
      </c>
      <c r="Y5" s="155"/>
      <c r="Z5" s="155"/>
      <c r="AA5" s="155"/>
      <c r="AB5" s="155"/>
      <c r="AC5" s="155"/>
      <c r="AD5" s="155"/>
      <c r="AE5" s="155"/>
      <c r="AF5" s="155"/>
      <c r="AG5" s="155"/>
      <c r="AH5" s="155"/>
      <c r="AI5" s="155"/>
      <c r="AJ5" s="155"/>
      <c r="AK5" s="155"/>
      <c r="AL5" s="155"/>
      <c r="AM5" s="155"/>
      <c r="AN5" s="155"/>
      <c r="AO5" s="155"/>
      <c r="AP5" s="155"/>
      <c r="AQ5" s="155"/>
      <c r="AR5" s="156"/>
      <c r="AS5" s="154" t="s">
        <v>89</v>
      </c>
      <c r="AT5" s="155"/>
      <c r="AU5" s="155"/>
      <c r="AV5" s="155"/>
      <c r="AW5" s="155"/>
      <c r="AX5" s="155"/>
      <c r="AY5" s="155"/>
      <c r="AZ5" s="155"/>
      <c r="BA5" s="155"/>
      <c r="BB5" s="155"/>
      <c r="BC5" s="155"/>
      <c r="BD5" s="155"/>
      <c r="BE5" s="155"/>
      <c r="BF5" s="155"/>
      <c r="BG5" s="155"/>
      <c r="BH5" s="155"/>
      <c r="BI5" s="155"/>
      <c r="BJ5" s="155"/>
      <c r="BK5" s="155"/>
      <c r="BL5" s="155"/>
      <c r="BM5" s="155"/>
      <c r="BN5" s="156"/>
      <c r="BO5" s="154" t="s">
        <v>90</v>
      </c>
      <c r="BP5" s="155"/>
      <c r="BQ5" s="155"/>
      <c r="BR5" s="155"/>
      <c r="BS5" s="155"/>
      <c r="BT5" s="155"/>
      <c r="BU5" s="155"/>
      <c r="BV5" s="155"/>
      <c r="BW5" s="155"/>
      <c r="BX5" s="155"/>
      <c r="BY5" s="155"/>
      <c r="BZ5" s="155"/>
      <c r="CA5" s="155"/>
      <c r="CB5" s="155"/>
      <c r="CC5" s="155"/>
      <c r="CD5" s="155"/>
      <c r="CE5" s="155"/>
      <c r="CF5" s="155"/>
      <c r="CG5" s="155"/>
      <c r="CH5" s="155"/>
      <c r="CI5" s="155"/>
      <c r="CJ5" s="156"/>
      <c r="CK5" s="178" t="s">
        <v>91</v>
      </c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80"/>
      <c r="DG5" s="94"/>
    </row>
    <row r="6" spans="1:111" s="12" customFormat="1" ht="20.100000000000001" customHeight="1" thickBot="1">
      <c r="A6" s="152"/>
      <c r="B6" s="163">
        <v>1</v>
      </c>
      <c r="C6" s="164"/>
      <c r="D6" s="163">
        <v>2</v>
      </c>
      <c r="E6" s="164"/>
      <c r="F6" s="164"/>
      <c r="G6" s="164"/>
      <c r="H6" s="164"/>
      <c r="I6" s="163">
        <v>3</v>
      </c>
      <c r="J6" s="164"/>
      <c r="K6" s="164"/>
      <c r="L6" s="164"/>
      <c r="M6" s="164"/>
      <c r="N6" s="163">
        <v>4</v>
      </c>
      <c r="O6" s="164"/>
      <c r="P6" s="164"/>
      <c r="Q6" s="164"/>
      <c r="R6" s="164"/>
      <c r="S6" s="163">
        <v>5</v>
      </c>
      <c r="T6" s="164"/>
      <c r="U6" s="164"/>
      <c r="V6" s="164"/>
      <c r="W6" s="165"/>
      <c r="X6" s="163">
        <v>6</v>
      </c>
      <c r="Y6" s="164"/>
      <c r="Z6" s="164"/>
      <c r="AA6" s="164"/>
      <c r="AB6" s="165"/>
      <c r="AC6" s="163">
        <v>7</v>
      </c>
      <c r="AD6" s="164"/>
      <c r="AE6" s="164"/>
      <c r="AF6" s="164"/>
      <c r="AG6" s="165"/>
      <c r="AH6" s="163">
        <v>8</v>
      </c>
      <c r="AI6" s="164"/>
      <c r="AJ6" s="164"/>
      <c r="AK6" s="164"/>
      <c r="AL6" s="165"/>
      <c r="AM6" s="163">
        <v>9</v>
      </c>
      <c r="AN6" s="164"/>
      <c r="AO6" s="164"/>
      <c r="AP6" s="164"/>
      <c r="AQ6" s="165"/>
      <c r="AR6" s="163">
        <v>10</v>
      </c>
      <c r="AS6" s="164"/>
      <c r="AT6" s="164"/>
      <c r="AU6" s="164"/>
      <c r="AV6" s="165"/>
      <c r="AW6" s="163">
        <v>11</v>
      </c>
      <c r="AX6" s="164"/>
      <c r="AY6" s="164"/>
      <c r="AZ6" s="164"/>
      <c r="BA6" s="165"/>
      <c r="BB6" s="163">
        <v>12</v>
      </c>
      <c r="BC6" s="164"/>
      <c r="BD6" s="164"/>
      <c r="BE6" s="164"/>
      <c r="BF6" s="165"/>
      <c r="BG6" s="163">
        <v>13</v>
      </c>
      <c r="BH6" s="164"/>
      <c r="BI6" s="164"/>
      <c r="BJ6" s="164"/>
      <c r="BK6" s="165"/>
      <c r="BL6" s="163">
        <v>14</v>
      </c>
      <c r="BM6" s="164"/>
      <c r="BN6" s="164"/>
      <c r="BO6" s="164"/>
      <c r="BP6" s="165"/>
      <c r="BQ6" s="163">
        <v>15</v>
      </c>
      <c r="BR6" s="164"/>
      <c r="BS6" s="164"/>
      <c r="BT6" s="164"/>
      <c r="BU6" s="165"/>
      <c r="BV6" s="166">
        <v>16</v>
      </c>
      <c r="BW6" s="167"/>
      <c r="BX6" s="167"/>
      <c r="BY6" s="167"/>
      <c r="BZ6" s="168"/>
      <c r="CA6" s="166">
        <v>17</v>
      </c>
      <c r="CB6" s="167"/>
      <c r="CC6" s="167"/>
      <c r="CD6" s="167"/>
      <c r="CE6" s="168"/>
      <c r="CF6" s="166">
        <v>18</v>
      </c>
      <c r="CG6" s="167"/>
      <c r="CH6" s="167"/>
      <c r="CI6" s="167"/>
      <c r="CJ6" s="168"/>
      <c r="CK6" s="169">
        <v>19</v>
      </c>
      <c r="CL6" s="170"/>
      <c r="CM6" s="170"/>
      <c r="CN6" s="170"/>
      <c r="CO6" s="171"/>
      <c r="CP6" s="166">
        <v>20</v>
      </c>
      <c r="CQ6" s="167"/>
      <c r="CR6" s="167"/>
      <c r="CS6" s="167"/>
      <c r="CT6" s="168"/>
      <c r="CU6" s="163">
        <v>21</v>
      </c>
      <c r="CV6" s="164"/>
      <c r="CW6" s="164"/>
      <c r="CX6" s="164"/>
      <c r="CY6" s="165"/>
      <c r="CZ6" s="163">
        <v>22</v>
      </c>
      <c r="DA6" s="164"/>
      <c r="DB6" s="164"/>
      <c r="DC6" s="164"/>
      <c r="DD6" s="165"/>
      <c r="DE6" s="163">
        <v>23</v>
      </c>
      <c r="DF6" s="164"/>
      <c r="DG6" s="165"/>
    </row>
    <row r="7" spans="1:111" s="12" customFormat="1" ht="20.100000000000001" customHeight="1">
      <c r="A7" s="152"/>
      <c r="B7" s="36">
        <v>1</v>
      </c>
      <c r="C7" s="37">
        <v>2</v>
      </c>
      <c r="D7" s="38">
        <v>5</v>
      </c>
      <c r="E7" s="39">
        <v>6</v>
      </c>
      <c r="F7" s="39">
        <v>7</v>
      </c>
      <c r="G7" s="39">
        <v>8</v>
      </c>
      <c r="H7" s="40">
        <v>9</v>
      </c>
      <c r="I7" s="38">
        <v>12</v>
      </c>
      <c r="J7" s="39">
        <v>13</v>
      </c>
      <c r="K7" s="39">
        <v>14</v>
      </c>
      <c r="L7" s="39">
        <v>15</v>
      </c>
      <c r="M7" s="40">
        <v>16</v>
      </c>
      <c r="N7" s="38">
        <v>19</v>
      </c>
      <c r="O7" s="39">
        <v>20</v>
      </c>
      <c r="P7" s="39">
        <v>21</v>
      </c>
      <c r="Q7" s="39">
        <v>22</v>
      </c>
      <c r="R7" s="40">
        <v>23</v>
      </c>
      <c r="S7" s="36">
        <v>26</v>
      </c>
      <c r="T7" s="41">
        <v>27</v>
      </c>
      <c r="U7" s="41">
        <v>28</v>
      </c>
      <c r="V7" s="41">
        <v>29</v>
      </c>
      <c r="W7" s="42">
        <v>30</v>
      </c>
      <c r="X7" s="36">
        <v>3</v>
      </c>
      <c r="Y7" s="41">
        <v>4</v>
      </c>
      <c r="Z7" s="41">
        <v>5</v>
      </c>
      <c r="AA7" s="41">
        <v>6</v>
      </c>
      <c r="AB7" s="42">
        <v>7</v>
      </c>
      <c r="AC7" s="43">
        <v>10</v>
      </c>
      <c r="AD7" s="44">
        <v>11</v>
      </c>
      <c r="AE7" s="44">
        <v>12</v>
      </c>
      <c r="AF7" s="44">
        <v>13</v>
      </c>
      <c r="AG7" s="45">
        <v>14</v>
      </c>
      <c r="AH7" s="36">
        <v>17</v>
      </c>
      <c r="AI7" s="41">
        <v>18</v>
      </c>
      <c r="AJ7" s="41">
        <v>19</v>
      </c>
      <c r="AK7" s="41">
        <v>20</v>
      </c>
      <c r="AL7" s="42">
        <v>21</v>
      </c>
      <c r="AM7" s="36">
        <v>24</v>
      </c>
      <c r="AN7" s="41">
        <v>25</v>
      </c>
      <c r="AO7" s="41">
        <v>26</v>
      </c>
      <c r="AP7" s="41">
        <v>27</v>
      </c>
      <c r="AQ7" s="42">
        <v>28</v>
      </c>
      <c r="AR7" s="36">
        <v>31</v>
      </c>
      <c r="AS7" s="41">
        <v>1</v>
      </c>
      <c r="AT7" s="44">
        <v>2</v>
      </c>
      <c r="AU7" s="44">
        <v>3</v>
      </c>
      <c r="AV7" s="45">
        <v>4</v>
      </c>
      <c r="AW7" s="43">
        <v>7</v>
      </c>
      <c r="AX7" s="44">
        <v>8</v>
      </c>
      <c r="AY7" s="44">
        <v>9</v>
      </c>
      <c r="AZ7" s="44">
        <v>10</v>
      </c>
      <c r="BA7" s="45">
        <v>11</v>
      </c>
      <c r="BB7" s="43">
        <v>14</v>
      </c>
      <c r="BC7" s="44">
        <v>15</v>
      </c>
      <c r="BD7" s="41">
        <v>16</v>
      </c>
      <c r="BE7" s="44">
        <v>17</v>
      </c>
      <c r="BF7" s="45">
        <v>18</v>
      </c>
      <c r="BG7" s="43">
        <v>21</v>
      </c>
      <c r="BH7" s="44">
        <v>22</v>
      </c>
      <c r="BI7" s="44">
        <v>23</v>
      </c>
      <c r="BJ7" s="44">
        <v>24</v>
      </c>
      <c r="BK7" s="45">
        <v>25</v>
      </c>
      <c r="BL7" s="43">
        <v>28</v>
      </c>
      <c r="BM7" s="44">
        <v>29</v>
      </c>
      <c r="BN7" s="44">
        <v>30</v>
      </c>
      <c r="BO7" s="44">
        <v>1</v>
      </c>
      <c r="BP7" s="45">
        <v>2</v>
      </c>
      <c r="BQ7" s="46">
        <v>5</v>
      </c>
      <c r="BR7" s="47">
        <v>6</v>
      </c>
      <c r="BS7" s="47">
        <v>7</v>
      </c>
      <c r="BT7" s="47">
        <v>8</v>
      </c>
      <c r="BU7" s="48">
        <v>9</v>
      </c>
      <c r="BV7" s="43">
        <v>12</v>
      </c>
      <c r="BW7" s="44">
        <v>13</v>
      </c>
      <c r="BX7" s="44">
        <v>14</v>
      </c>
      <c r="BY7" s="49">
        <v>15</v>
      </c>
      <c r="BZ7" s="50">
        <v>16</v>
      </c>
      <c r="CA7" s="51">
        <v>19</v>
      </c>
      <c r="CB7" s="52">
        <v>20</v>
      </c>
      <c r="CC7" s="52">
        <v>21</v>
      </c>
      <c r="CD7" s="52">
        <v>22</v>
      </c>
      <c r="CE7" s="50">
        <v>23</v>
      </c>
      <c r="CF7" s="51">
        <v>26</v>
      </c>
      <c r="CG7" s="52">
        <v>27</v>
      </c>
      <c r="CH7" s="52">
        <v>28</v>
      </c>
      <c r="CI7" s="52">
        <v>29</v>
      </c>
      <c r="CJ7" s="53">
        <v>30</v>
      </c>
      <c r="CK7" s="36" t="s">
        <v>92</v>
      </c>
      <c r="CL7" s="41" t="s">
        <v>93</v>
      </c>
      <c r="CM7" s="41" t="s">
        <v>94</v>
      </c>
      <c r="CN7" s="41" t="s">
        <v>95</v>
      </c>
      <c r="CO7" s="37" t="s">
        <v>96</v>
      </c>
      <c r="CP7" s="36" t="s">
        <v>97</v>
      </c>
      <c r="CQ7" s="41" t="s">
        <v>98</v>
      </c>
      <c r="CR7" s="41" t="s">
        <v>99</v>
      </c>
      <c r="CS7" s="95">
        <v>12</v>
      </c>
      <c r="CT7" s="96">
        <v>13</v>
      </c>
      <c r="CU7" s="97">
        <v>16</v>
      </c>
      <c r="CV7" s="95">
        <v>17</v>
      </c>
      <c r="CW7" s="95">
        <v>18</v>
      </c>
      <c r="CX7" s="101">
        <v>19</v>
      </c>
      <c r="CY7" s="102">
        <v>20</v>
      </c>
      <c r="CZ7" s="103">
        <v>23</v>
      </c>
      <c r="DA7" s="101">
        <v>24</v>
      </c>
      <c r="DB7" s="101">
        <v>25</v>
      </c>
      <c r="DC7" s="101">
        <v>26</v>
      </c>
      <c r="DD7" s="102">
        <v>27</v>
      </c>
      <c r="DE7" s="103">
        <v>30</v>
      </c>
      <c r="DF7" s="101">
        <v>31</v>
      </c>
      <c r="DG7" s="102">
        <v>1</v>
      </c>
    </row>
    <row r="8" spans="1:111" s="12" customFormat="1" ht="20.100000000000001" customHeight="1" thickBot="1">
      <c r="A8" s="153"/>
      <c r="B8" s="54" t="s">
        <v>3</v>
      </c>
      <c r="C8" s="55" t="s">
        <v>4</v>
      </c>
      <c r="D8" s="54" t="s">
        <v>0</v>
      </c>
      <c r="E8" s="56" t="s">
        <v>1</v>
      </c>
      <c r="F8" s="56" t="s">
        <v>2</v>
      </c>
      <c r="G8" s="56" t="s">
        <v>3</v>
      </c>
      <c r="H8" s="55" t="s">
        <v>4</v>
      </c>
      <c r="I8" s="54" t="s">
        <v>0</v>
      </c>
      <c r="J8" s="56" t="s">
        <v>1</v>
      </c>
      <c r="K8" s="56" t="s">
        <v>2</v>
      </c>
      <c r="L8" s="56" t="s">
        <v>3</v>
      </c>
      <c r="M8" s="55" t="s">
        <v>4</v>
      </c>
      <c r="N8" s="54" t="s">
        <v>0</v>
      </c>
      <c r="O8" s="56" t="s">
        <v>1</v>
      </c>
      <c r="P8" s="56" t="s">
        <v>2</v>
      </c>
      <c r="Q8" s="56" t="s">
        <v>3</v>
      </c>
      <c r="R8" s="55" t="s">
        <v>4</v>
      </c>
      <c r="S8" s="54" t="s">
        <v>0</v>
      </c>
      <c r="T8" s="56" t="s">
        <v>1</v>
      </c>
      <c r="U8" s="56" t="s">
        <v>2</v>
      </c>
      <c r="V8" s="56" t="s">
        <v>3</v>
      </c>
      <c r="W8" s="57" t="s">
        <v>4</v>
      </c>
      <c r="X8" s="54" t="s">
        <v>0</v>
      </c>
      <c r="Y8" s="56" t="s">
        <v>1</v>
      </c>
      <c r="Z8" s="56" t="s">
        <v>2</v>
      </c>
      <c r="AA8" s="56" t="s">
        <v>3</v>
      </c>
      <c r="AB8" s="57" t="s">
        <v>4</v>
      </c>
      <c r="AC8" s="54" t="s">
        <v>0</v>
      </c>
      <c r="AD8" s="56" t="s">
        <v>1</v>
      </c>
      <c r="AE8" s="56" t="s">
        <v>2</v>
      </c>
      <c r="AF8" s="56" t="s">
        <v>3</v>
      </c>
      <c r="AG8" s="57" t="s">
        <v>4</v>
      </c>
      <c r="AH8" s="54" t="s">
        <v>0</v>
      </c>
      <c r="AI8" s="56" t="s">
        <v>1</v>
      </c>
      <c r="AJ8" s="56" t="s">
        <v>2</v>
      </c>
      <c r="AK8" s="56" t="s">
        <v>3</v>
      </c>
      <c r="AL8" s="57" t="s">
        <v>4</v>
      </c>
      <c r="AM8" s="54" t="s">
        <v>0</v>
      </c>
      <c r="AN8" s="56" t="s">
        <v>1</v>
      </c>
      <c r="AO8" s="56" t="s">
        <v>2</v>
      </c>
      <c r="AP8" s="56" t="s">
        <v>3</v>
      </c>
      <c r="AQ8" s="57" t="s">
        <v>4</v>
      </c>
      <c r="AR8" s="54" t="s">
        <v>0</v>
      </c>
      <c r="AS8" s="56" t="s">
        <v>1</v>
      </c>
      <c r="AT8" s="56" t="s">
        <v>2</v>
      </c>
      <c r="AU8" s="56" t="s">
        <v>3</v>
      </c>
      <c r="AV8" s="57" t="s">
        <v>4</v>
      </c>
      <c r="AW8" s="54" t="s">
        <v>0</v>
      </c>
      <c r="AX8" s="56" t="s">
        <v>1</v>
      </c>
      <c r="AY8" s="56" t="s">
        <v>2</v>
      </c>
      <c r="AZ8" s="56" t="s">
        <v>3</v>
      </c>
      <c r="BA8" s="57" t="s">
        <v>4</v>
      </c>
      <c r="BB8" s="54" t="s">
        <v>0</v>
      </c>
      <c r="BC8" s="56" t="s">
        <v>1</v>
      </c>
      <c r="BD8" s="56" t="s">
        <v>2</v>
      </c>
      <c r="BE8" s="56" t="s">
        <v>3</v>
      </c>
      <c r="BF8" s="57" t="s">
        <v>4</v>
      </c>
      <c r="BG8" s="54" t="s">
        <v>0</v>
      </c>
      <c r="BH8" s="56" t="s">
        <v>1</v>
      </c>
      <c r="BI8" s="56" t="s">
        <v>2</v>
      </c>
      <c r="BJ8" s="56" t="s">
        <v>3</v>
      </c>
      <c r="BK8" s="57" t="s">
        <v>4</v>
      </c>
      <c r="BL8" s="54" t="s">
        <v>0</v>
      </c>
      <c r="BM8" s="56" t="s">
        <v>1</v>
      </c>
      <c r="BN8" s="56" t="s">
        <v>2</v>
      </c>
      <c r="BO8" s="56" t="s">
        <v>3</v>
      </c>
      <c r="BP8" s="57" t="s">
        <v>4</v>
      </c>
      <c r="BQ8" s="54" t="s">
        <v>0</v>
      </c>
      <c r="BR8" s="56" t="s">
        <v>1</v>
      </c>
      <c r="BS8" s="56" t="s">
        <v>2</v>
      </c>
      <c r="BT8" s="56" t="s">
        <v>3</v>
      </c>
      <c r="BU8" s="57" t="s">
        <v>4</v>
      </c>
      <c r="BV8" s="54" t="s">
        <v>0</v>
      </c>
      <c r="BW8" s="56" t="s">
        <v>1</v>
      </c>
      <c r="BX8" s="56" t="s">
        <v>2</v>
      </c>
      <c r="BY8" s="55" t="s">
        <v>3</v>
      </c>
      <c r="BZ8" s="57" t="s">
        <v>4</v>
      </c>
      <c r="CA8" s="54" t="s">
        <v>0</v>
      </c>
      <c r="CB8" s="56" t="s">
        <v>1</v>
      </c>
      <c r="CC8" s="56" t="s">
        <v>2</v>
      </c>
      <c r="CD8" s="56" t="s">
        <v>3</v>
      </c>
      <c r="CE8" s="57" t="s">
        <v>4</v>
      </c>
      <c r="CF8" s="54" t="s">
        <v>0</v>
      </c>
      <c r="CG8" s="56" t="s">
        <v>1</v>
      </c>
      <c r="CH8" s="56" t="s">
        <v>2</v>
      </c>
      <c r="CI8" s="56" t="s">
        <v>3</v>
      </c>
      <c r="CJ8" s="55" t="s">
        <v>4</v>
      </c>
      <c r="CK8" s="54" t="s">
        <v>0</v>
      </c>
      <c r="CL8" s="56" t="s">
        <v>1</v>
      </c>
      <c r="CM8" s="56" t="s">
        <v>2</v>
      </c>
      <c r="CN8" s="56" t="s">
        <v>3</v>
      </c>
      <c r="CO8" s="55" t="s">
        <v>4</v>
      </c>
      <c r="CP8" s="54" t="s">
        <v>0</v>
      </c>
      <c r="CQ8" s="56" t="s">
        <v>1</v>
      </c>
      <c r="CR8" s="56" t="s">
        <v>2</v>
      </c>
      <c r="CS8" s="98" t="s">
        <v>3</v>
      </c>
      <c r="CT8" s="99" t="s">
        <v>4</v>
      </c>
      <c r="CU8" s="100" t="s">
        <v>0</v>
      </c>
      <c r="CV8" s="98" t="s">
        <v>1</v>
      </c>
      <c r="CW8" s="98" t="s">
        <v>2</v>
      </c>
      <c r="CX8" s="104" t="s">
        <v>3</v>
      </c>
      <c r="CY8" s="105" t="s">
        <v>4</v>
      </c>
      <c r="CZ8" s="106" t="s">
        <v>0</v>
      </c>
      <c r="DA8" s="104" t="s">
        <v>1</v>
      </c>
      <c r="DB8" s="104" t="s">
        <v>2</v>
      </c>
      <c r="DC8" s="104" t="s">
        <v>3</v>
      </c>
      <c r="DD8" s="105" t="s">
        <v>4</v>
      </c>
      <c r="DE8" s="106" t="s">
        <v>0</v>
      </c>
      <c r="DF8" s="104" t="s">
        <v>1</v>
      </c>
      <c r="DG8" s="105" t="s">
        <v>2</v>
      </c>
    </row>
    <row r="9" spans="1:111" ht="50.25" customHeight="1" thickBot="1">
      <c r="A9" s="64" t="s">
        <v>117</v>
      </c>
      <c r="B9" s="157" t="s">
        <v>7</v>
      </c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9"/>
      <c r="N9" s="157" t="s">
        <v>62</v>
      </c>
      <c r="O9" s="158"/>
      <c r="P9" s="158"/>
      <c r="Q9" s="158"/>
      <c r="R9" s="158"/>
      <c r="S9" s="158"/>
      <c r="T9" s="159"/>
      <c r="U9" s="157" t="s">
        <v>63</v>
      </c>
      <c r="V9" s="158"/>
      <c r="W9" s="158"/>
      <c r="X9" s="158"/>
      <c r="Y9" s="159"/>
      <c r="Z9" s="157" t="s">
        <v>9</v>
      </c>
      <c r="AA9" s="158"/>
      <c r="AB9" s="158"/>
      <c r="AC9" s="158"/>
      <c r="AD9" s="158"/>
      <c r="AE9" s="158"/>
      <c r="AF9" s="158"/>
      <c r="AG9" s="158"/>
      <c r="AH9" s="159"/>
      <c r="AI9" s="343" t="s">
        <v>122</v>
      </c>
      <c r="AJ9" s="344"/>
      <c r="AK9" s="344"/>
      <c r="AL9" s="344"/>
      <c r="AM9" s="345"/>
      <c r="AN9" s="157" t="s">
        <v>10</v>
      </c>
      <c r="AO9" s="158"/>
      <c r="AP9" s="158"/>
      <c r="AQ9" s="158"/>
      <c r="AR9" s="158"/>
      <c r="AS9" s="158"/>
      <c r="AT9" s="158"/>
      <c r="AU9" s="159"/>
      <c r="AV9" s="157" t="s">
        <v>11</v>
      </c>
      <c r="AW9" s="158"/>
      <c r="AX9" s="158"/>
      <c r="AY9" s="158"/>
      <c r="AZ9" s="158"/>
      <c r="BA9" s="159"/>
      <c r="BB9" s="157" t="s">
        <v>16</v>
      </c>
      <c r="BC9" s="158"/>
      <c r="BD9" s="158"/>
      <c r="BE9" s="158"/>
      <c r="BF9" s="158"/>
      <c r="BG9" s="158"/>
      <c r="BH9" s="158"/>
      <c r="BI9" s="158"/>
      <c r="BJ9" s="158"/>
      <c r="BK9" s="158"/>
      <c r="BL9" s="158"/>
      <c r="BM9" s="159"/>
      <c r="BN9" s="157" t="s">
        <v>19</v>
      </c>
      <c r="BO9" s="158"/>
      <c r="BP9" s="158"/>
      <c r="BQ9" s="158"/>
      <c r="BR9" s="159"/>
      <c r="BS9" s="160" t="s">
        <v>38</v>
      </c>
      <c r="BT9" s="161"/>
      <c r="BU9" s="161"/>
      <c r="BV9" s="161"/>
      <c r="BW9" s="161"/>
      <c r="BX9" s="161"/>
      <c r="BY9" s="161"/>
      <c r="BZ9" s="161"/>
      <c r="CA9" s="161"/>
      <c r="CB9" s="162"/>
      <c r="CC9" s="157" t="s">
        <v>22</v>
      </c>
      <c r="CD9" s="158"/>
      <c r="CE9" s="158"/>
      <c r="CF9" s="158"/>
      <c r="CG9" s="158"/>
      <c r="CH9" s="159"/>
      <c r="CI9" s="343" t="s">
        <v>123</v>
      </c>
      <c r="CJ9" s="344"/>
      <c r="CK9" s="344"/>
      <c r="CL9" s="344"/>
      <c r="CM9" s="345"/>
      <c r="CN9" s="287" t="s">
        <v>35</v>
      </c>
      <c r="CO9" s="287"/>
      <c r="CP9" s="287"/>
      <c r="CQ9" s="287"/>
      <c r="CR9" s="288"/>
      <c r="CS9" s="221"/>
      <c r="CT9" s="222"/>
      <c r="CU9" s="222"/>
      <c r="CV9" s="222"/>
      <c r="CW9" s="223"/>
      <c r="CX9" s="227"/>
      <c r="CY9" s="228"/>
      <c r="CZ9" s="228"/>
      <c r="DA9" s="228"/>
      <c r="DB9" s="228"/>
      <c r="DC9" s="228"/>
      <c r="DD9" s="228"/>
      <c r="DE9" s="228"/>
      <c r="DF9" s="228"/>
      <c r="DG9" s="229"/>
    </row>
    <row r="10" spans="1:111" ht="50.25" customHeight="1" thickBot="1">
      <c r="A10" s="64" t="s">
        <v>118</v>
      </c>
      <c r="B10" s="157" t="s">
        <v>7</v>
      </c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9"/>
      <c r="N10" s="157" t="s">
        <v>62</v>
      </c>
      <c r="O10" s="158"/>
      <c r="P10" s="158"/>
      <c r="Q10" s="158"/>
      <c r="R10" s="158"/>
      <c r="S10" s="158"/>
      <c r="T10" s="159"/>
      <c r="U10" s="157" t="s">
        <v>63</v>
      </c>
      <c r="V10" s="158"/>
      <c r="W10" s="158"/>
      <c r="X10" s="158"/>
      <c r="Y10" s="159"/>
      <c r="Z10" s="157" t="s">
        <v>9</v>
      </c>
      <c r="AA10" s="158"/>
      <c r="AB10" s="158"/>
      <c r="AC10" s="158"/>
      <c r="AD10" s="158"/>
      <c r="AE10" s="158"/>
      <c r="AF10" s="158"/>
      <c r="AG10" s="158"/>
      <c r="AH10" s="159"/>
      <c r="AI10" s="343" t="s">
        <v>122</v>
      </c>
      <c r="AJ10" s="344"/>
      <c r="AK10" s="344"/>
      <c r="AL10" s="344"/>
      <c r="AM10" s="345"/>
      <c r="AN10" s="157" t="s">
        <v>10</v>
      </c>
      <c r="AO10" s="158"/>
      <c r="AP10" s="158"/>
      <c r="AQ10" s="158"/>
      <c r="AR10" s="158"/>
      <c r="AS10" s="158"/>
      <c r="AT10" s="158"/>
      <c r="AU10" s="159"/>
      <c r="AV10" s="157" t="s">
        <v>11</v>
      </c>
      <c r="AW10" s="158"/>
      <c r="AX10" s="158"/>
      <c r="AY10" s="158"/>
      <c r="AZ10" s="158"/>
      <c r="BA10" s="159"/>
      <c r="BB10" s="157" t="s">
        <v>16</v>
      </c>
      <c r="BC10" s="158"/>
      <c r="BD10" s="158"/>
      <c r="BE10" s="158"/>
      <c r="BF10" s="158"/>
      <c r="BG10" s="158"/>
      <c r="BH10" s="158"/>
      <c r="BI10" s="158"/>
      <c r="BJ10" s="158"/>
      <c r="BK10" s="158"/>
      <c r="BL10" s="158"/>
      <c r="BM10" s="159"/>
      <c r="BN10" s="157" t="s">
        <v>19</v>
      </c>
      <c r="BO10" s="158"/>
      <c r="BP10" s="158"/>
      <c r="BQ10" s="158"/>
      <c r="BR10" s="159"/>
      <c r="BS10" s="160" t="s">
        <v>38</v>
      </c>
      <c r="BT10" s="161"/>
      <c r="BU10" s="161"/>
      <c r="BV10" s="161"/>
      <c r="BW10" s="161"/>
      <c r="BX10" s="161"/>
      <c r="BY10" s="161"/>
      <c r="BZ10" s="161"/>
      <c r="CA10" s="161"/>
      <c r="CB10" s="162"/>
      <c r="CC10" s="157" t="s">
        <v>22</v>
      </c>
      <c r="CD10" s="158"/>
      <c r="CE10" s="158"/>
      <c r="CF10" s="158"/>
      <c r="CG10" s="158"/>
      <c r="CH10" s="159"/>
      <c r="CI10" s="343" t="s">
        <v>123</v>
      </c>
      <c r="CJ10" s="344"/>
      <c r="CK10" s="344"/>
      <c r="CL10" s="344"/>
      <c r="CM10" s="345"/>
      <c r="CN10" s="287" t="s">
        <v>35</v>
      </c>
      <c r="CO10" s="287"/>
      <c r="CP10" s="287"/>
      <c r="CQ10" s="287"/>
      <c r="CR10" s="288"/>
      <c r="CS10" s="364"/>
      <c r="CT10" s="365"/>
      <c r="CU10" s="365"/>
      <c r="CV10" s="365"/>
      <c r="CW10" s="366"/>
      <c r="CX10" s="367"/>
      <c r="CY10" s="368"/>
      <c r="CZ10" s="368"/>
      <c r="DA10" s="368"/>
      <c r="DB10" s="368"/>
      <c r="DC10" s="368"/>
      <c r="DD10" s="368"/>
      <c r="DE10" s="368"/>
      <c r="DF10" s="368"/>
      <c r="DG10" s="369"/>
    </row>
    <row r="11" spans="1:111" ht="60" customHeight="1" thickBot="1">
      <c r="A11" s="64" t="s">
        <v>119</v>
      </c>
      <c r="B11" s="157" t="s">
        <v>9</v>
      </c>
      <c r="C11" s="158"/>
      <c r="D11" s="158"/>
      <c r="E11" s="158"/>
      <c r="F11" s="158"/>
      <c r="G11" s="158"/>
      <c r="H11" s="158"/>
      <c r="I11" s="158"/>
      <c r="J11" s="159"/>
      <c r="K11" s="343" t="s">
        <v>122</v>
      </c>
      <c r="L11" s="344"/>
      <c r="M11" s="344"/>
      <c r="N11" s="344"/>
      <c r="O11" s="345"/>
      <c r="P11" s="157" t="s">
        <v>7</v>
      </c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9"/>
      <c r="AB11" s="157" t="s">
        <v>63</v>
      </c>
      <c r="AC11" s="158"/>
      <c r="AD11" s="158"/>
      <c r="AE11" s="158"/>
      <c r="AF11" s="159"/>
      <c r="AG11" s="157" t="s">
        <v>62</v>
      </c>
      <c r="AH11" s="158"/>
      <c r="AI11" s="158"/>
      <c r="AJ11" s="158"/>
      <c r="AK11" s="158"/>
      <c r="AL11" s="158"/>
      <c r="AM11" s="159"/>
      <c r="AN11" s="157" t="s">
        <v>16</v>
      </c>
      <c r="AO11" s="158"/>
      <c r="AP11" s="158"/>
      <c r="AQ11" s="158"/>
      <c r="AR11" s="158"/>
      <c r="AS11" s="158"/>
      <c r="AT11" s="158"/>
      <c r="AU11" s="158"/>
      <c r="AV11" s="158"/>
      <c r="AW11" s="158"/>
      <c r="AX11" s="158"/>
      <c r="AY11" s="159"/>
      <c r="AZ11" s="160" t="s">
        <v>38</v>
      </c>
      <c r="BA11" s="161"/>
      <c r="BB11" s="161"/>
      <c r="BC11" s="161"/>
      <c r="BD11" s="161"/>
      <c r="BE11" s="161"/>
      <c r="BF11" s="161"/>
      <c r="BG11" s="161"/>
      <c r="BH11" s="161"/>
      <c r="BI11" s="162"/>
      <c r="BJ11" s="157" t="s">
        <v>22</v>
      </c>
      <c r="BK11" s="158"/>
      <c r="BL11" s="158"/>
      <c r="BM11" s="158"/>
      <c r="BN11" s="158"/>
      <c r="BO11" s="159"/>
      <c r="BP11" s="157" t="s">
        <v>10</v>
      </c>
      <c r="BQ11" s="158"/>
      <c r="BR11" s="158"/>
      <c r="BS11" s="158"/>
      <c r="BT11" s="158"/>
      <c r="BU11" s="158"/>
      <c r="BV11" s="158"/>
      <c r="BW11" s="159"/>
      <c r="BX11" s="157" t="s">
        <v>19</v>
      </c>
      <c r="BY11" s="158"/>
      <c r="BZ11" s="158"/>
      <c r="CA11" s="158"/>
      <c r="CB11" s="159"/>
      <c r="CC11" s="157" t="s">
        <v>11</v>
      </c>
      <c r="CD11" s="158"/>
      <c r="CE11" s="158"/>
      <c r="CF11" s="158"/>
      <c r="CG11" s="158"/>
      <c r="CH11" s="159"/>
      <c r="CI11" s="286" t="s">
        <v>35</v>
      </c>
      <c r="CJ11" s="287"/>
      <c r="CK11" s="287"/>
      <c r="CL11" s="287"/>
      <c r="CM11" s="288"/>
      <c r="CN11" s="343" t="s">
        <v>123</v>
      </c>
      <c r="CO11" s="344"/>
      <c r="CP11" s="344"/>
      <c r="CQ11" s="344"/>
      <c r="CR11" s="345"/>
      <c r="CS11" s="364"/>
      <c r="CT11" s="365"/>
      <c r="CU11" s="365"/>
      <c r="CV11" s="365"/>
      <c r="CW11" s="366"/>
      <c r="CX11" s="367"/>
      <c r="CY11" s="368"/>
      <c r="CZ11" s="368"/>
      <c r="DA11" s="368"/>
      <c r="DB11" s="368"/>
      <c r="DC11" s="368"/>
      <c r="DD11" s="368"/>
      <c r="DE11" s="368"/>
      <c r="DF11" s="368"/>
      <c r="DG11" s="369"/>
    </row>
    <row r="12" spans="1:111" ht="54" customHeight="1" thickBot="1">
      <c r="A12" s="64" t="s">
        <v>120</v>
      </c>
      <c r="B12" s="157" t="s">
        <v>9</v>
      </c>
      <c r="C12" s="158"/>
      <c r="D12" s="158"/>
      <c r="E12" s="158"/>
      <c r="F12" s="158"/>
      <c r="G12" s="158"/>
      <c r="H12" s="158"/>
      <c r="I12" s="158"/>
      <c r="J12" s="159"/>
      <c r="K12" s="343" t="s">
        <v>122</v>
      </c>
      <c r="L12" s="344"/>
      <c r="M12" s="344"/>
      <c r="N12" s="344"/>
      <c r="O12" s="345"/>
      <c r="P12" s="157" t="s">
        <v>7</v>
      </c>
      <c r="Q12" s="158"/>
      <c r="R12" s="158"/>
      <c r="S12" s="158"/>
      <c r="T12" s="158"/>
      <c r="U12" s="158"/>
      <c r="V12" s="158"/>
      <c r="W12" s="158"/>
      <c r="X12" s="158"/>
      <c r="Y12" s="158"/>
      <c r="Z12" s="158"/>
      <c r="AA12" s="159"/>
      <c r="AB12" s="157" t="s">
        <v>63</v>
      </c>
      <c r="AC12" s="158"/>
      <c r="AD12" s="158"/>
      <c r="AE12" s="158"/>
      <c r="AF12" s="159"/>
      <c r="AG12" s="157" t="s">
        <v>62</v>
      </c>
      <c r="AH12" s="158"/>
      <c r="AI12" s="158"/>
      <c r="AJ12" s="158"/>
      <c r="AK12" s="158"/>
      <c r="AL12" s="158"/>
      <c r="AM12" s="159"/>
      <c r="AN12" s="157" t="s">
        <v>16</v>
      </c>
      <c r="AO12" s="158"/>
      <c r="AP12" s="158"/>
      <c r="AQ12" s="158"/>
      <c r="AR12" s="158"/>
      <c r="AS12" s="158"/>
      <c r="AT12" s="158"/>
      <c r="AU12" s="158"/>
      <c r="AV12" s="158"/>
      <c r="AW12" s="158"/>
      <c r="AX12" s="158"/>
      <c r="AY12" s="159"/>
      <c r="AZ12" s="160" t="s">
        <v>38</v>
      </c>
      <c r="BA12" s="161"/>
      <c r="BB12" s="161"/>
      <c r="BC12" s="161"/>
      <c r="BD12" s="161"/>
      <c r="BE12" s="161"/>
      <c r="BF12" s="161"/>
      <c r="BG12" s="161"/>
      <c r="BH12" s="161"/>
      <c r="BI12" s="162"/>
      <c r="BJ12" s="157" t="s">
        <v>22</v>
      </c>
      <c r="BK12" s="158"/>
      <c r="BL12" s="158"/>
      <c r="BM12" s="158"/>
      <c r="BN12" s="158"/>
      <c r="BO12" s="159"/>
      <c r="BP12" s="157" t="s">
        <v>10</v>
      </c>
      <c r="BQ12" s="158"/>
      <c r="BR12" s="158"/>
      <c r="BS12" s="158"/>
      <c r="BT12" s="158"/>
      <c r="BU12" s="158"/>
      <c r="BV12" s="158"/>
      <c r="BW12" s="159"/>
      <c r="BX12" s="157" t="s">
        <v>19</v>
      </c>
      <c r="BY12" s="158"/>
      <c r="BZ12" s="158"/>
      <c r="CA12" s="158"/>
      <c r="CB12" s="159"/>
      <c r="CC12" s="157" t="s">
        <v>11</v>
      </c>
      <c r="CD12" s="158"/>
      <c r="CE12" s="158"/>
      <c r="CF12" s="158"/>
      <c r="CG12" s="158"/>
      <c r="CH12" s="159"/>
      <c r="CI12" s="286" t="s">
        <v>35</v>
      </c>
      <c r="CJ12" s="287"/>
      <c r="CK12" s="287"/>
      <c r="CL12" s="287"/>
      <c r="CM12" s="288"/>
      <c r="CN12" s="343" t="s">
        <v>123</v>
      </c>
      <c r="CO12" s="344"/>
      <c r="CP12" s="344"/>
      <c r="CQ12" s="344"/>
      <c r="CR12" s="345"/>
      <c r="CS12" s="364"/>
      <c r="CT12" s="365"/>
      <c r="CU12" s="365"/>
      <c r="CV12" s="365"/>
      <c r="CW12" s="366"/>
      <c r="CX12" s="367"/>
      <c r="CY12" s="368"/>
      <c r="CZ12" s="368"/>
      <c r="DA12" s="368"/>
      <c r="DB12" s="368"/>
      <c r="DC12" s="368"/>
      <c r="DD12" s="368"/>
      <c r="DE12" s="368"/>
      <c r="DF12" s="368"/>
      <c r="DG12" s="369"/>
    </row>
    <row r="13" spans="1:111" ht="51" customHeight="1" thickBot="1">
      <c r="A13" s="64" t="s">
        <v>121</v>
      </c>
      <c r="B13" s="157" t="s">
        <v>16</v>
      </c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9"/>
      <c r="N13" s="157" t="s">
        <v>22</v>
      </c>
      <c r="O13" s="158"/>
      <c r="P13" s="158"/>
      <c r="Q13" s="158"/>
      <c r="R13" s="158"/>
      <c r="S13" s="159"/>
      <c r="T13" s="157" t="s">
        <v>10</v>
      </c>
      <c r="U13" s="158"/>
      <c r="V13" s="158"/>
      <c r="W13" s="158"/>
      <c r="X13" s="158"/>
      <c r="Y13" s="158"/>
      <c r="Z13" s="158"/>
      <c r="AA13" s="159"/>
      <c r="AB13" s="286" t="s">
        <v>35</v>
      </c>
      <c r="AC13" s="287"/>
      <c r="AD13" s="287"/>
      <c r="AE13" s="287"/>
      <c r="AF13" s="288"/>
      <c r="AG13" s="157" t="s">
        <v>11</v>
      </c>
      <c r="AH13" s="158"/>
      <c r="AI13" s="158"/>
      <c r="AJ13" s="158"/>
      <c r="AK13" s="158"/>
      <c r="AL13" s="159"/>
      <c r="AM13" s="160" t="s">
        <v>38</v>
      </c>
      <c r="AN13" s="161"/>
      <c r="AO13" s="161"/>
      <c r="AP13" s="161"/>
      <c r="AQ13" s="161"/>
      <c r="AR13" s="161"/>
      <c r="AS13" s="161"/>
      <c r="AT13" s="161"/>
      <c r="AU13" s="161"/>
      <c r="AV13" s="162"/>
      <c r="AW13" s="157" t="s">
        <v>7</v>
      </c>
      <c r="AX13" s="158"/>
      <c r="AY13" s="158"/>
      <c r="AZ13" s="158"/>
      <c r="BA13" s="158"/>
      <c r="BB13" s="158"/>
      <c r="BC13" s="158"/>
      <c r="BD13" s="158"/>
      <c r="BE13" s="158"/>
      <c r="BF13" s="158"/>
      <c r="BG13" s="158"/>
      <c r="BH13" s="159"/>
      <c r="BI13" s="157" t="s">
        <v>62</v>
      </c>
      <c r="BJ13" s="158"/>
      <c r="BK13" s="158"/>
      <c r="BL13" s="158"/>
      <c r="BM13" s="158"/>
      <c r="BN13" s="158"/>
      <c r="BO13" s="159"/>
      <c r="BP13" s="157" t="s">
        <v>63</v>
      </c>
      <c r="BQ13" s="158"/>
      <c r="BR13" s="158"/>
      <c r="BS13" s="158"/>
      <c r="BT13" s="159"/>
      <c r="BU13" s="157" t="s">
        <v>9</v>
      </c>
      <c r="BV13" s="158"/>
      <c r="BW13" s="158"/>
      <c r="BX13" s="158"/>
      <c r="BY13" s="158"/>
      <c r="BZ13" s="158"/>
      <c r="CA13" s="158"/>
      <c r="CB13" s="158"/>
      <c r="CC13" s="159"/>
      <c r="CD13" s="343" t="s">
        <v>123</v>
      </c>
      <c r="CE13" s="344"/>
      <c r="CF13" s="344"/>
      <c r="CG13" s="344"/>
      <c r="CH13" s="345"/>
      <c r="CI13" s="343" t="s">
        <v>122</v>
      </c>
      <c r="CJ13" s="344"/>
      <c r="CK13" s="344"/>
      <c r="CL13" s="344"/>
      <c r="CM13" s="345"/>
      <c r="CN13" s="157" t="s">
        <v>19</v>
      </c>
      <c r="CO13" s="158"/>
      <c r="CP13" s="158"/>
      <c r="CQ13" s="158"/>
      <c r="CR13" s="159"/>
      <c r="CS13" s="224"/>
      <c r="CT13" s="225"/>
      <c r="CU13" s="225"/>
      <c r="CV13" s="225"/>
      <c r="CW13" s="226"/>
      <c r="CX13" s="230"/>
      <c r="CY13" s="231"/>
      <c r="CZ13" s="231"/>
      <c r="DA13" s="231"/>
      <c r="DB13" s="231"/>
      <c r="DC13" s="231"/>
      <c r="DD13" s="231"/>
      <c r="DE13" s="231"/>
      <c r="DF13" s="231"/>
      <c r="DG13" s="232"/>
    </row>
    <row r="15" spans="1:111" ht="26.25">
      <c r="A15" s="107" t="s">
        <v>138</v>
      </c>
      <c r="B15" s="108" t="s">
        <v>139</v>
      </c>
      <c r="P15" s="2"/>
      <c r="Q15" s="2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6"/>
      <c r="AM15" s="116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215"/>
      <c r="BA15" s="216"/>
      <c r="BB15" s="216"/>
      <c r="BC15" s="216"/>
      <c r="BD15" s="216"/>
      <c r="BE15" s="217"/>
      <c r="BF15" s="108"/>
      <c r="BG15" s="108" t="s">
        <v>141</v>
      </c>
      <c r="BH15" s="108"/>
      <c r="BI15" s="108"/>
      <c r="BJ15" s="108"/>
      <c r="BK15" s="108"/>
      <c r="BL15" s="108"/>
      <c r="BM15" s="108"/>
      <c r="BQ15" s="10"/>
      <c r="BR15" s="10"/>
      <c r="BS15" s="10"/>
      <c r="BT15" s="10"/>
      <c r="BU15" s="10"/>
      <c r="BV15" s="10"/>
      <c r="BW15" s="10"/>
      <c r="BX15" s="10"/>
      <c r="BY15" s="10"/>
      <c r="BZ15" s="10"/>
      <c r="CA15" s="10"/>
      <c r="CB15" s="10"/>
      <c r="CC15" s="10"/>
      <c r="CD15" s="10"/>
      <c r="CE15" s="10"/>
      <c r="CF15" s="10"/>
      <c r="CG15" s="10"/>
      <c r="CH15" s="1"/>
      <c r="CI15" s="109"/>
      <c r="CJ15" s="109"/>
      <c r="CK15" s="109"/>
      <c r="CL15" s="109"/>
      <c r="CM15" s="109"/>
      <c r="CN15" s="109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</row>
    <row r="16" spans="1:111" ht="21">
      <c r="A16" s="109"/>
      <c r="B16" s="109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218"/>
      <c r="R16" s="219"/>
      <c r="S16" s="219"/>
      <c r="T16" s="219"/>
      <c r="U16" s="219"/>
      <c r="V16" s="220"/>
      <c r="W16" s="108"/>
      <c r="X16" s="108" t="s">
        <v>142</v>
      </c>
      <c r="Y16" s="108"/>
      <c r="Z16" s="108"/>
      <c r="AA16" s="108"/>
      <c r="AB16" s="108"/>
      <c r="AC16" s="108"/>
      <c r="AD16" s="108"/>
      <c r="AE16" s="108"/>
      <c r="AF16" s="110"/>
      <c r="AG16" s="110"/>
      <c r="AH16" s="110"/>
      <c r="AI16" s="110"/>
      <c r="AJ16" s="110"/>
      <c r="AK16" s="108"/>
      <c r="AL16" s="110"/>
      <c r="AM16" s="108"/>
      <c r="AN16" s="108"/>
      <c r="AO16" s="108"/>
      <c r="AP16" s="108"/>
      <c r="AQ16" s="108"/>
      <c r="AR16" s="108"/>
      <c r="AS16" s="108"/>
      <c r="AT16" s="108"/>
      <c r="AU16" s="108"/>
      <c r="AV16" s="108"/>
      <c r="AW16" s="108"/>
      <c r="AX16" s="108"/>
      <c r="AY16" s="108"/>
      <c r="AZ16" s="111"/>
      <c r="BA16" s="112"/>
      <c r="BB16" s="112"/>
      <c r="BC16" s="112"/>
      <c r="BD16" s="112"/>
      <c r="BE16" s="113"/>
      <c r="BF16" s="108"/>
      <c r="BG16" s="108" t="s">
        <v>143</v>
      </c>
      <c r="BH16" s="108"/>
      <c r="BI16" s="108"/>
      <c r="BJ16" s="108"/>
      <c r="BK16" s="114"/>
      <c r="BL16" s="114"/>
      <c r="BM16" s="114"/>
      <c r="BN16" s="109"/>
      <c r="BO16" s="109"/>
      <c r="BP16" s="109"/>
      <c r="BQ16" s="109"/>
      <c r="BR16" s="118"/>
      <c r="BS16" s="119"/>
      <c r="BT16" s="119"/>
      <c r="BU16" s="119"/>
      <c r="BV16" s="119"/>
      <c r="BW16" s="119"/>
      <c r="BX16" s="119"/>
      <c r="BY16" s="119"/>
      <c r="BZ16" s="119"/>
      <c r="CA16" s="119"/>
      <c r="CB16" s="119"/>
      <c r="CC16" s="109"/>
      <c r="CD16" s="109"/>
      <c r="CE16" s="109"/>
      <c r="CF16" s="109"/>
      <c r="CG16" s="109"/>
      <c r="CH16" s="109"/>
      <c r="CI16" s="109"/>
      <c r="CJ16" s="109"/>
      <c r="CK16" s="109"/>
      <c r="CL16" s="109"/>
      <c r="CM16" s="109"/>
      <c r="CN16" s="109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</row>
    <row r="17" spans="1:61">
      <c r="A17" s="252" t="s">
        <v>112</v>
      </c>
      <c r="B17" s="253"/>
    </row>
    <row r="18" spans="1:61">
      <c r="A18" s="206" t="s">
        <v>20</v>
      </c>
      <c r="B18" s="362"/>
      <c r="C18" s="199"/>
      <c r="D18" s="199"/>
      <c r="E18" s="199"/>
      <c r="F18" s="199"/>
      <c r="G18" s="199"/>
      <c r="H18" s="199"/>
      <c r="I18" s="199"/>
      <c r="J18" s="200"/>
      <c r="K18" s="198" t="s">
        <v>23</v>
      </c>
      <c r="L18" s="199"/>
      <c r="M18" s="200"/>
      <c r="N18" s="198" t="s">
        <v>24</v>
      </c>
      <c r="O18" s="199"/>
      <c r="P18" s="200"/>
      <c r="Q18" s="198" t="s">
        <v>25</v>
      </c>
      <c r="R18" s="200"/>
      <c r="S18" s="260" t="s">
        <v>26</v>
      </c>
      <c r="T18" s="188"/>
      <c r="U18" s="188"/>
      <c r="V18" s="189"/>
      <c r="W18" s="198" t="s">
        <v>27</v>
      </c>
      <c r="X18" s="199"/>
      <c r="Y18" s="200"/>
      <c r="Z18" s="198" t="s">
        <v>28</v>
      </c>
      <c r="AA18" s="199"/>
      <c r="AB18" s="200"/>
      <c r="AC18" s="204" t="s">
        <v>29</v>
      </c>
      <c r="AD18" s="199"/>
      <c r="AE18" s="199"/>
      <c r="AF18" s="199"/>
      <c r="AG18" s="199"/>
      <c r="AH18" s="199"/>
      <c r="AI18" s="200"/>
    </row>
    <row r="19" spans="1:61">
      <c r="A19" s="201"/>
      <c r="B19" s="202"/>
      <c r="C19" s="202"/>
      <c r="D19" s="202"/>
      <c r="E19" s="202"/>
      <c r="F19" s="202"/>
      <c r="G19" s="202"/>
      <c r="H19" s="202"/>
      <c r="I19" s="202"/>
      <c r="J19" s="203"/>
      <c r="K19" s="201"/>
      <c r="L19" s="202"/>
      <c r="M19" s="203"/>
      <c r="N19" s="201"/>
      <c r="O19" s="202"/>
      <c r="P19" s="203"/>
      <c r="Q19" s="201"/>
      <c r="R19" s="203"/>
      <c r="S19" s="263">
        <v>1</v>
      </c>
      <c r="T19" s="189"/>
      <c r="U19" s="263">
        <v>2</v>
      </c>
      <c r="V19" s="189"/>
      <c r="W19" s="201"/>
      <c r="X19" s="202"/>
      <c r="Y19" s="203"/>
      <c r="Z19" s="201"/>
      <c r="AA19" s="202"/>
      <c r="AB19" s="203"/>
      <c r="AC19" s="201"/>
      <c r="AD19" s="202"/>
      <c r="AE19" s="202"/>
      <c r="AF19" s="202"/>
      <c r="AG19" s="202"/>
      <c r="AH19" s="202"/>
      <c r="AI19" s="203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</row>
    <row r="20" spans="1:61" ht="18.75">
      <c r="A20" s="209" t="s">
        <v>50</v>
      </c>
      <c r="B20" s="188"/>
      <c r="C20" s="188"/>
      <c r="D20" s="188"/>
      <c r="E20" s="188"/>
      <c r="F20" s="188"/>
      <c r="G20" s="188"/>
      <c r="H20" s="188"/>
      <c r="I20" s="188"/>
      <c r="J20" s="189"/>
      <c r="K20" s="190">
        <v>225</v>
      </c>
      <c r="L20" s="188"/>
      <c r="M20" s="189"/>
      <c r="N20" s="190">
        <v>40</v>
      </c>
      <c r="O20" s="188"/>
      <c r="P20" s="189"/>
      <c r="Q20" s="190" t="s">
        <v>30</v>
      </c>
      <c r="R20" s="189"/>
      <c r="S20" s="208">
        <v>24</v>
      </c>
      <c r="T20" s="197"/>
      <c r="U20" s="208">
        <v>16</v>
      </c>
      <c r="V20" s="197"/>
      <c r="W20" s="187">
        <f>IF(Z20="залік",K20/N20,IF(Z20="ПК",(K20-4)/(N20-1),(K20-4)/N20))</f>
        <v>5.666666666666667</v>
      </c>
      <c r="X20" s="188"/>
      <c r="Y20" s="189"/>
      <c r="Z20" s="190" t="s">
        <v>49</v>
      </c>
      <c r="AA20" s="188"/>
      <c r="AB20" s="189"/>
      <c r="AC20" s="190" t="s">
        <v>36</v>
      </c>
      <c r="AD20" s="188"/>
      <c r="AE20" s="188"/>
      <c r="AF20" s="188"/>
      <c r="AG20" s="188"/>
      <c r="AH20" s="188"/>
      <c r="AI20" s="18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</row>
    <row r="21" spans="1:61" ht="18.75">
      <c r="A21" s="356" t="s">
        <v>42</v>
      </c>
      <c r="B21" s="188"/>
      <c r="C21" s="188"/>
      <c r="D21" s="188"/>
      <c r="E21" s="188"/>
      <c r="F21" s="188"/>
      <c r="G21" s="188"/>
      <c r="H21" s="188"/>
      <c r="I21" s="188"/>
      <c r="J21" s="189"/>
      <c r="K21" s="190">
        <v>135</v>
      </c>
      <c r="L21" s="188"/>
      <c r="M21" s="189"/>
      <c r="N21" s="190">
        <v>24</v>
      </c>
      <c r="O21" s="188"/>
      <c r="P21" s="189"/>
      <c r="Q21" s="190" t="s">
        <v>30</v>
      </c>
      <c r="R21" s="189"/>
      <c r="S21" s="208">
        <v>12</v>
      </c>
      <c r="T21" s="197"/>
      <c r="U21" s="208">
        <v>12</v>
      </c>
      <c r="V21" s="197"/>
      <c r="W21" s="187">
        <v>5.7</v>
      </c>
      <c r="X21" s="188"/>
      <c r="Y21" s="189"/>
      <c r="Z21" s="190"/>
      <c r="AA21" s="188"/>
      <c r="AB21" s="189"/>
      <c r="AC21" s="190"/>
      <c r="AD21" s="188"/>
      <c r="AE21" s="188"/>
      <c r="AF21" s="188"/>
      <c r="AG21" s="188"/>
      <c r="AH21" s="188"/>
      <c r="AI21" s="18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</row>
    <row r="22" spans="1:61" ht="18.75">
      <c r="A22" s="356" t="s">
        <v>43</v>
      </c>
      <c r="B22" s="188"/>
      <c r="C22" s="188"/>
      <c r="D22" s="188"/>
      <c r="E22" s="188"/>
      <c r="F22" s="188"/>
      <c r="G22" s="188"/>
      <c r="H22" s="188"/>
      <c r="I22" s="188"/>
      <c r="J22" s="189"/>
      <c r="K22" s="190">
        <v>20</v>
      </c>
      <c r="L22" s="188"/>
      <c r="M22" s="189"/>
      <c r="N22" s="190">
        <v>4</v>
      </c>
      <c r="O22" s="188"/>
      <c r="P22" s="189"/>
      <c r="Q22" s="190">
        <v>2</v>
      </c>
      <c r="R22" s="189"/>
      <c r="S22" s="208"/>
      <c r="T22" s="197"/>
      <c r="U22" s="208">
        <v>4</v>
      </c>
      <c r="V22" s="197"/>
      <c r="W22" s="187">
        <v>5</v>
      </c>
      <c r="X22" s="188"/>
      <c r="Y22" s="189"/>
      <c r="Z22" s="190"/>
      <c r="AA22" s="188"/>
      <c r="AB22" s="189"/>
      <c r="AC22" s="190"/>
      <c r="AD22" s="188"/>
      <c r="AE22" s="188"/>
      <c r="AF22" s="188"/>
      <c r="AG22" s="188"/>
      <c r="AH22" s="188"/>
      <c r="AI22" s="18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</row>
    <row r="23" spans="1:61" ht="18.75">
      <c r="A23" s="356" t="s">
        <v>51</v>
      </c>
      <c r="B23" s="188"/>
      <c r="C23" s="188"/>
      <c r="D23" s="188"/>
      <c r="E23" s="188"/>
      <c r="F23" s="188"/>
      <c r="G23" s="188"/>
      <c r="H23" s="188"/>
      <c r="I23" s="188"/>
      <c r="J23" s="189"/>
      <c r="K23" s="190">
        <v>40</v>
      </c>
      <c r="L23" s="188"/>
      <c r="M23" s="189"/>
      <c r="N23" s="190">
        <v>7</v>
      </c>
      <c r="O23" s="188"/>
      <c r="P23" s="189"/>
      <c r="Q23" s="190">
        <v>1</v>
      </c>
      <c r="R23" s="189"/>
      <c r="S23" s="208">
        <v>7</v>
      </c>
      <c r="T23" s="197"/>
      <c r="U23" s="208"/>
      <c r="V23" s="197"/>
      <c r="W23" s="187">
        <v>5.71</v>
      </c>
      <c r="X23" s="188"/>
      <c r="Y23" s="189"/>
      <c r="Z23" s="190"/>
      <c r="AA23" s="188"/>
      <c r="AB23" s="189"/>
      <c r="AC23" s="190"/>
      <c r="AD23" s="188"/>
      <c r="AE23" s="188"/>
      <c r="AF23" s="188"/>
      <c r="AG23" s="188"/>
      <c r="AH23" s="188"/>
      <c r="AI23" s="18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</row>
    <row r="24" spans="1:61" ht="18.75">
      <c r="A24" s="359" t="s">
        <v>52</v>
      </c>
      <c r="B24" s="360"/>
      <c r="C24" s="360"/>
      <c r="D24" s="360"/>
      <c r="E24" s="360"/>
      <c r="F24" s="360"/>
      <c r="G24" s="360"/>
      <c r="H24" s="360"/>
      <c r="I24" s="360"/>
      <c r="J24" s="361"/>
      <c r="K24" s="190">
        <v>30</v>
      </c>
      <c r="L24" s="188"/>
      <c r="M24" s="189"/>
      <c r="N24" s="190">
        <v>5</v>
      </c>
      <c r="O24" s="188"/>
      <c r="P24" s="189"/>
      <c r="Q24" s="190">
        <v>1</v>
      </c>
      <c r="R24" s="189"/>
      <c r="S24" s="208">
        <v>5</v>
      </c>
      <c r="T24" s="197"/>
      <c r="U24" s="208"/>
      <c r="V24" s="197"/>
      <c r="W24" s="187">
        <v>6</v>
      </c>
      <c r="X24" s="188"/>
      <c r="Y24" s="189"/>
      <c r="Z24" s="190"/>
      <c r="AA24" s="188"/>
      <c r="AB24" s="189"/>
      <c r="AC24" s="190"/>
      <c r="AD24" s="188"/>
      <c r="AE24" s="188"/>
      <c r="AF24" s="188"/>
      <c r="AG24" s="188"/>
      <c r="AH24" s="188"/>
      <c r="AI24" s="18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</row>
    <row r="25" spans="1:61" ht="18.75">
      <c r="A25" s="209" t="s">
        <v>16</v>
      </c>
      <c r="B25" s="188"/>
      <c r="C25" s="188"/>
      <c r="D25" s="188"/>
      <c r="E25" s="188"/>
      <c r="F25" s="188"/>
      <c r="G25" s="188"/>
      <c r="H25" s="188"/>
      <c r="I25" s="188"/>
      <c r="J25" s="189"/>
      <c r="K25" s="190">
        <v>130</v>
      </c>
      <c r="L25" s="188"/>
      <c r="M25" s="189"/>
      <c r="N25" s="190">
        <v>24</v>
      </c>
      <c r="O25" s="188"/>
      <c r="P25" s="189"/>
      <c r="Q25" s="190" t="s">
        <v>30</v>
      </c>
      <c r="R25" s="189"/>
      <c r="S25" s="208">
        <v>12</v>
      </c>
      <c r="T25" s="197"/>
      <c r="U25" s="208">
        <v>12</v>
      </c>
      <c r="V25" s="197"/>
      <c r="W25" s="187">
        <f t="shared" ref="W25:W28" si="0">IF(Z25="залік",K25/N25,IF(Z25="ПК",(K25-4)/(N25-1),(K25-4)/N25))</f>
        <v>5.4782608695652177</v>
      </c>
      <c r="X25" s="188"/>
      <c r="Y25" s="189"/>
      <c r="Z25" s="190" t="s">
        <v>49</v>
      </c>
      <c r="AA25" s="188"/>
      <c r="AB25" s="189"/>
      <c r="AC25" s="190" t="s">
        <v>32</v>
      </c>
      <c r="AD25" s="188"/>
      <c r="AE25" s="188"/>
      <c r="AF25" s="188"/>
      <c r="AG25" s="188"/>
      <c r="AH25" s="188"/>
      <c r="AI25" s="18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</row>
    <row r="26" spans="1:61" ht="18.75">
      <c r="A26" s="207" t="s">
        <v>53</v>
      </c>
      <c r="B26" s="188"/>
      <c r="C26" s="188"/>
      <c r="D26" s="188"/>
      <c r="E26" s="188"/>
      <c r="F26" s="188"/>
      <c r="G26" s="188"/>
      <c r="H26" s="188"/>
      <c r="I26" s="188"/>
      <c r="J26" s="189"/>
      <c r="K26" s="190">
        <v>40</v>
      </c>
      <c r="L26" s="188"/>
      <c r="M26" s="189"/>
      <c r="N26" s="190">
        <v>8</v>
      </c>
      <c r="O26" s="188"/>
      <c r="P26" s="189"/>
      <c r="Q26" s="190">
        <v>2</v>
      </c>
      <c r="R26" s="189"/>
      <c r="S26" s="208"/>
      <c r="T26" s="197"/>
      <c r="U26" s="208">
        <v>8</v>
      </c>
      <c r="V26" s="197"/>
      <c r="W26" s="187">
        <f t="shared" si="0"/>
        <v>5.1428571428571432</v>
      </c>
      <c r="X26" s="188"/>
      <c r="Y26" s="189"/>
      <c r="Z26" s="190" t="s">
        <v>49</v>
      </c>
      <c r="AA26" s="188"/>
      <c r="AB26" s="189"/>
      <c r="AC26" s="190" t="s">
        <v>32</v>
      </c>
      <c r="AD26" s="188"/>
      <c r="AE26" s="188"/>
      <c r="AF26" s="188"/>
      <c r="AG26" s="188"/>
      <c r="AH26" s="188"/>
      <c r="AI26" s="18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</row>
    <row r="27" spans="1:61" ht="18.75">
      <c r="A27" s="282" t="s">
        <v>54</v>
      </c>
      <c r="B27" s="196"/>
      <c r="C27" s="196"/>
      <c r="D27" s="196"/>
      <c r="E27" s="196"/>
      <c r="F27" s="196"/>
      <c r="G27" s="196"/>
      <c r="H27" s="196"/>
      <c r="I27" s="196"/>
      <c r="J27" s="197"/>
      <c r="K27" s="190">
        <v>60</v>
      </c>
      <c r="L27" s="188"/>
      <c r="M27" s="189"/>
      <c r="N27" s="190">
        <v>11</v>
      </c>
      <c r="O27" s="188"/>
      <c r="P27" s="189"/>
      <c r="Q27" s="190" t="s">
        <v>30</v>
      </c>
      <c r="R27" s="189"/>
      <c r="S27" s="208">
        <v>5</v>
      </c>
      <c r="T27" s="197"/>
      <c r="U27" s="208">
        <v>6</v>
      </c>
      <c r="V27" s="197"/>
      <c r="W27" s="187">
        <f t="shared" si="0"/>
        <v>5.6</v>
      </c>
      <c r="X27" s="188"/>
      <c r="Y27" s="189"/>
      <c r="Z27" s="190" t="s">
        <v>49</v>
      </c>
      <c r="AA27" s="188"/>
      <c r="AB27" s="189"/>
      <c r="AC27" s="190" t="s">
        <v>32</v>
      </c>
      <c r="AD27" s="188"/>
      <c r="AE27" s="188"/>
      <c r="AF27" s="188"/>
      <c r="AG27" s="188"/>
      <c r="AH27" s="188"/>
      <c r="AI27" s="18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</row>
    <row r="28" spans="1:61" ht="18.75">
      <c r="A28" s="264" t="s">
        <v>55</v>
      </c>
      <c r="B28" s="196"/>
      <c r="C28" s="196"/>
      <c r="D28" s="196"/>
      <c r="E28" s="196"/>
      <c r="F28" s="196"/>
      <c r="G28" s="196"/>
      <c r="H28" s="196"/>
      <c r="I28" s="196"/>
      <c r="J28" s="197"/>
      <c r="K28" s="190">
        <v>80</v>
      </c>
      <c r="L28" s="188"/>
      <c r="M28" s="189"/>
      <c r="N28" s="190">
        <v>14</v>
      </c>
      <c r="O28" s="188"/>
      <c r="P28" s="189"/>
      <c r="Q28" s="190">
        <v>1</v>
      </c>
      <c r="R28" s="189"/>
      <c r="S28" s="208">
        <v>14</v>
      </c>
      <c r="T28" s="197"/>
      <c r="U28" s="208"/>
      <c r="V28" s="197"/>
      <c r="W28" s="187">
        <f t="shared" si="0"/>
        <v>5.8461538461538458</v>
      </c>
      <c r="X28" s="188"/>
      <c r="Y28" s="189"/>
      <c r="Z28" s="190" t="s">
        <v>49</v>
      </c>
      <c r="AA28" s="188"/>
      <c r="AB28" s="189"/>
      <c r="AC28" s="190" t="s">
        <v>36</v>
      </c>
      <c r="AD28" s="188"/>
      <c r="AE28" s="188"/>
      <c r="AF28" s="188"/>
      <c r="AG28" s="188"/>
      <c r="AH28" s="188"/>
      <c r="AI28" s="18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</row>
    <row r="29" spans="1:61" ht="18.75">
      <c r="A29" s="357" t="s">
        <v>113</v>
      </c>
      <c r="B29" s="188"/>
      <c r="C29" s="188"/>
      <c r="D29" s="188"/>
      <c r="E29" s="188"/>
      <c r="F29" s="188"/>
      <c r="G29" s="188"/>
      <c r="H29" s="188"/>
      <c r="I29" s="188"/>
      <c r="J29" s="189"/>
      <c r="K29" s="190">
        <v>50</v>
      </c>
      <c r="L29" s="188"/>
      <c r="M29" s="189"/>
      <c r="N29" s="190">
        <v>9</v>
      </c>
      <c r="O29" s="188"/>
      <c r="P29" s="189"/>
      <c r="Q29" s="190">
        <v>1</v>
      </c>
      <c r="R29" s="189"/>
      <c r="S29" s="358">
        <v>9</v>
      </c>
      <c r="T29" s="197"/>
      <c r="U29" s="208"/>
      <c r="V29" s="197"/>
      <c r="W29" s="187">
        <v>5.55</v>
      </c>
      <c r="X29" s="188"/>
      <c r="Y29" s="189"/>
      <c r="Z29" s="190"/>
      <c r="AA29" s="188"/>
      <c r="AB29" s="189"/>
      <c r="AC29" s="59"/>
      <c r="AD29" s="60"/>
      <c r="AE29" s="60"/>
      <c r="AF29" s="60"/>
      <c r="AG29" s="60"/>
      <c r="AH29" s="60"/>
      <c r="AI29" s="61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</row>
    <row r="30" spans="1:61" ht="18.75">
      <c r="A30" s="357" t="s">
        <v>114</v>
      </c>
      <c r="B30" s="188"/>
      <c r="C30" s="188"/>
      <c r="D30" s="188"/>
      <c r="E30" s="188"/>
      <c r="F30" s="188"/>
      <c r="G30" s="188"/>
      <c r="H30" s="188"/>
      <c r="I30" s="188"/>
      <c r="J30" s="189"/>
      <c r="K30" s="190">
        <v>30</v>
      </c>
      <c r="L30" s="188"/>
      <c r="M30" s="189"/>
      <c r="N30" s="190">
        <v>5</v>
      </c>
      <c r="O30" s="188"/>
      <c r="P30" s="189"/>
      <c r="Q30" s="190">
        <v>1</v>
      </c>
      <c r="R30" s="189"/>
      <c r="S30" s="208">
        <v>5</v>
      </c>
      <c r="T30" s="197"/>
      <c r="U30" s="208"/>
      <c r="V30" s="197"/>
      <c r="W30" s="187">
        <v>6</v>
      </c>
      <c r="X30" s="188"/>
      <c r="Y30" s="189"/>
      <c r="Z30" s="190"/>
      <c r="AA30" s="188"/>
      <c r="AB30" s="189"/>
      <c r="AC30" s="59"/>
      <c r="AD30" s="60"/>
      <c r="AE30" s="60"/>
      <c r="AF30" s="60"/>
      <c r="AG30" s="60"/>
      <c r="AH30" s="60"/>
      <c r="AI30" s="61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</row>
    <row r="31" spans="1:61" ht="18.75">
      <c r="A31" s="207" t="s">
        <v>115</v>
      </c>
      <c r="B31" s="188"/>
      <c r="C31" s="188"/>
      <c r="D31" s="188"/>
      <c r="E31" s="188"/>
      <c r="F31" s="188"/>
      <c r="G31" s="188"/>
      <c r="H31" s="188"/>
      <c r="I31" s="188"/>
      <c r="J31" s="189"/>
      <c r="K31" s="190">
        <v>165</v>
      </c>
      <c r="L31" s="188"/>
      <c r="M31" s="189"/>
      <c r="N31" s="190">
        <v>32</v>
      </c>
      <c r="O31" s="188"/>
      <c r="P31" s="189"/>
      <c r="Q31" s="190" t="s">
        <v>30</v>
      </c>
      <c r="R31" s="189"/>
      <c r="S31" s="208">
        <v>8</v>
      </c>
      <c r="T31" s="197"/>
      <c r="U31" s="208">
        <v>24</v>
      </c>
      <c r="V31" s="197"/>
      <c r="W31" s="187">
        <f>IF(Z31="залік",K31/N31,IF(Z31="ПК",(K31-4)/(N31-1),(K31-4)/N31))</f>
        <v>5.193548387096774</v>
      </c>
      <c r="X31" s="188"/>
      <c r="Y31" s="189"/>
      <c r="Z31" s="190" t="s">
        <v>49</v>
      </c>
      <c r="AA31" s="188"/>
      <c r="AB31" s="189"/>
      <c r="AC31" s="190" t="s">
        <v>36</v>
      </c>
      <c r="AD31" s="188"/>
      <c r="AE31" s="188"/>
      <c r="AF31" s="188"/>
      <c r="AG31" s="188"/>
      <c r="AH31" s="188"/>
      <c r="AI31" s="18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</row>
    <row r="32" spans="1:61" ht="18.75">
      <c r="A32" s="356" t="s">
        <v>44</v>
      </c>
      <c r="B32" s="188"/>
      <c r="C32" s="188"/>
      <c r="D32" s="188"/>
      <c r="E32" s="188"/>
      <c r="F32" s="188"/>
      <c r="G32" s="188"/>
      <c r="H32" s="188"/>
      <c r="I32" s="188"/>
      <c r="J32" s="189"/>
      <c r="K32" s="190">
        <v>80</v>
      </c>
      <c r="L32" s="188"/>
      <c r="M32" s="189"/>
      <c r="N32" s="190">
        <v>16</v>
      </c>
      <c r="O32" s="188"/>
      <c r="P32" s="189"/>
      <c r="Q32" s="208" t="s">
        <v>30</v>
      </c>
      <c r="R32" s="197"/>
      <c r="S32" s="208">
        <v>8</v>
      </c>
      <c r="T32" s="197"/>
      <c r="U32" s="208">
        <v>8</v>
      </c>
      <c r="V32" s="197"/>
      <c r="W32" s="187">
        <v>5</v>
      </c>
      <c r="X32" s="188"/>
      <c r="Y32" s="189"/>
      <c r="Z32" s="190"/>
      <c r="AA32" s="188"/>
      <c r="AB32" s="189"/>
      <c r="AC32" s="190"/>
      <c r="AD32" s="188"/>
      <c r="AE32" s="188"/>
      <c r="AF32" s="188"/>
      <c r="AG32" s="188"/>
      <c r="AH32" s="188"/>
      <c r="AI32" s="18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</row>
    <row r="33" spans="1:61" ht="18.75">
      <c r="A33" s="357" t="s">
        <v>57</v>
      </c>
      <c r="B33" s="188"/>
      <c r="C33" s="188"/>
      <c r="D33" s="188"/>
      <c r="E33" s="188"/>
      <c r="F33" s="188"/>
      <c r="G33" s="188"/>
      <c r="H33" s="188"/>
      <c r="I33" s="188"/>
      <c r="J33" s="189"/>
      <c r="K33" s="190">
        <v>45</v>
      </c>
      <c r="L33" s="188"/>
      <c r="M33" s="189"/>
      <c r="N33" s="190">
        <v>8</v>
      </c>
      <c r="O33" s="188"/>
      <c r="P33" s="189"/>
      <c r="Q33" s="190">
        <v>2</v>
      </c>
      <c r="R33" s="189"/>
      <c r="S33" s="208"/>
      <c r="T33" s="197"/>
      <c r="U33" s="208">
        <v>8</v>
      </c>
      <c r="V33" s="197"/>
      <c r="W33" s="187">
        <v>5.63</v>
      </c>
      <c r="X33" s="188"/>
      <c r="Y33" s="189"/>
      <c r="Z33" s="190"/>
      <c r="AA33" s="188"/>
      <c r="AB33" s="189"/>
      <c r="AC33" s="190"/>
      <c r="AD33" s="188"/>
      <c r="AE33" s="188"/>
      <c r="AF33" s="188"/>
      <c r="AG33" s="188"/>
      <c r="AH33" s="188"/>
      <c r="AI33" s="18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</row>
    <row r="34" spans="1:61" ht="18.75">
      <c r="A34" s="356" t="s">
        <v>45</v>
      </c>
      <c r="B34" s="188"/>
      <c r="C34" s="188"/>
      <c r="D34" s="188"/>
      <c r="E34" s="188"/>
      <c r="F34" s="188"/>
      <c r="G34" s="188"/>
      <c r="H34" s="188"/>
      <c r="I34" s="188"/>
      <c r="J34" s="189"/>
      <c r="K34" s="190">
        <v>40</v>
      </c>
      <c r="L34" s="188"/>
      <c r="M34" s="189"/>
      <c r="N34" s="190">
        <v>8</v>
      </c>
      <c r="O34" s="188"/>
      <c r="P34" s="189"/>
      <c r="Q34" s="190">
        <v>2</v>
      </c>
      <c r="R34" s="189"/>
      <c r="S34" s="208"/>
      <c r="T34" s="197"/>
      <c r="U34" s="208">
        <v>8</v>
      </c>
      <c r="V34" s="197"/>
      <c r="W34" s="187">
        <v>5</v>
      </c>
      <c r="X34" s="188"/>
      <c r="Y34" s="189"/>
      <c r="Z34" s="190" t="s">
        <v>33</v>
      </c>
      <c r="AA34" s="188"/>
      <c r="AB34" s="189"/>
      <c r="AC34" s="190"/>
      <c r="AD34" s="188"/>
      <c r="AE34" s="188"/>
      <c r="AF34" s="188"/>
      <c r="AG34" s="188"/>
      <c r="AH34" s="188"/>
      <c r="AI34" s="18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</row>
    <row r="35" spans="1:61" ht="18.75">
      <c r="A35" s="207" t="s">
        <v>58</v>
      </c>
      <c r="B35" s="188"/>
      <c r="C35" s="188"/>
      <c r="D35" s="188"/>
      <c r="E35" s="188"/>
      <c r="F35" s="188"/>
      <c r="G35" s="188"/>
      <c r="H35" s="188"/>
      <c r="I35" s="188"/>
      <c r="J35" s="189"/>
      <c r="K35" s="190">
        <v>70</v>
      </c>
      <c r="L35" s="188"/>
      <c r="M35" s="189"/>
      <c r="N35" s="190">
        <v>13</v>
      </c>
      <c r="O35" s="188"/>
      <c r="P35" s="189"/>
      <c r="Q35" s="190" t="s">
        <v>30</v>
      </c>
      <c r="R35" s="189"/>
      <c r="S35" s="208">
        <v>6</v>
      </c>
      <c r="T35" s="197"/>
      <c r="U35" s="208">
        <v>7</v>
      </c>
      <c r="V35" s="197"/>
      <c r="W35" s="187">
        <f t="shared" ref="W35:W39" si="1">IF(Z35="залік",K35/N35,IF(Z35="ПК",(K35-4)/(N35-1),(K35-4)/N35))</f>
        <v>5.5</v>
      </c>
      <c r="X35" s="188"/>
      <c r="Y35" s="189"/>
      <c r="Z35" s="190" t="s">
        <v>49</v>
      </c>
      <c r="AA35" s="188"/>
      <c r="AB35" s="189"/>
      <c r="AC35" s="190" t="s">
        <v>32</v>
      </c>
      <c r="AD35" s="188"/>
      <c r="AE35" s="188"/>
      <c r="AF35" s="188"/>
      <c r="AG35" s="188"/>
      <c r="AH35" s="188"/>
      <c r="AI35" s="18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</row>
    <row r="36" spans="1:61" ht="18.75">
      <c r="A36" s="207" t="s">
        <v>34</v>
      </c>
      <c r="B36" s="188"/>
      <c r="C36" s="188"/>
      <c r="D36" s="188"/>
      <c r="E36" s="188"/>
      <c r="F36" s="188"/>
      <c r="G36" s="188"/>
      <c r="H36" s="188"/>
      <c r="I36" s="188"/>
      <c r="J36" s="189"/>
      <c r="K36" s="190">
        <v>60</v>
      </c>
      <c r="L36" s="188"/>
      <c r="M36" s="189"/>
      <c r="N36" s="190">
        <v>12</v>
      </c>
      <c r="O36" s="188"/>
      <c r="P36" s="189"/>
      <c r="Q36" s="190" t="s">
        <v>30</v>
      </c>
      <c r="R36" s="189"/>
      <c r="S36" s="208">
        <v>6</v>
      </c>
      <c r="T36" s="197"/>
      <c r="U36" s="208">
        <v>6</v>
      </c>
      <c r="V36" s="197"/>
      <c r="W36" s="187">
        <f t="shared" si="1"/>
        <v>5.0909090909090908</v>
      </c>
      <c r="X36" s="188"/>
      <c r="Y36" s="189"/>
      <c r="Z36" s="190" t="s">
        <v>49</v>
      </c>
      <c r="AA36" s="188"/>
      <c r="AB36" s="189"/>
      <c r="AC36" s="190" t="s">
        <v>36</v>
      </c>
      <c r="AD36" s="188"/>
      <c r="AE36" s="188"/>
      <c r="AF36" s="188"/>
      <c r="AG36" s="188"/>
      <c r="AH36" s="188"/>
      <c r="AI36" s="18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</row>
    <row r="37" spans="1:61" ht="18.75">
      <c r="A37" s="207" t="s">
        <v>59</v>
      </c>
      <c r="B37" s="188"/>
      <c r="C37" s="188"/>
      <c r="D37" s="188"/>
      <c r="E37" s="188"/>
      <c r="F37" s="188"/>
      <c r="G37" s="188"/>
      <c r="H37" s="188"/>
      <c r="I37" s="188"/>
      <c r="J37" s="189"/>
      <c r="K37" s="190">
        <v>55</v>
      </c>
      <c r="L37" s="188"/>
      <c r="M37" s="189"/>
      <c r="N37" s="190">
        <v>10</v>
      </c>
      <c r="O37" s="188"/>
      <c r="P37" s="189"/>
      <c r="Q37" s="190" t="s">
        <v>30</v>
      </c>
      <c r="R37" s="189"/>
      <c r="S37" s="208">
        <v>5</v>
      </c>
      <c r="T37" s="197"/>
      <c r="U37" s="208">
        <v>5</v>
      </c>
      <c r="V37" s="197"/>
      <c r="W37" s="187">
        <f t="shared" si="1"/>
        <v>5.666666666666667</v>
      </c>
      <c r="X37" s="188"/>
      <c r="Y37" s="189"/>
      <c r="Z37" s="190" t="s">
        <v>49</v>
      </c>
      <c r="AA37" s="188"/>
      <c r="AB37" s="189"/>
      <c r="AC37" s="190" t="s">
        <v>32</v>
      </c>
      <c r="AD37" s="188"/>
      <c r="AE37" s="188"/>
      <c r="AF37" s="188"/>
      <c r="AG37" s="188"/>
      <c r="AH37" s="188"/>
      <c r="AI37" s="18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</row>
    <row r="38" spans="1:61" ht="18.75">
      <c r="A38" s="209" t="s">
        <v>60</v>
      </c>
      <c r="B38" s="188"/>
      <c r="C38" s="188"/>
      <c r="D38" s="188"/>
      <c r="E38" s="188"/>
      <c r="F38" s="188"/>
      <c r="G38" s="188"/>
      <c r="H38" s="188"/>
      <c r="I38" s="188"/>
      <c r="J38" s="189"/>
      <c r="K38" s="190">
        <v>55</v>
      </c>
      <c r="L38" s="188"/>
      <c r="M38" s="189"/>
      <c r="N38" s="190">
        <v>10</v>
      </c>
      <c r="O38" s="188"/>
      <c r="P38" s="189"/>
      <c r="Q38" s="190" t="s">
        <v>30</v>
      </c>
      <c r="R38" s="189"/>
      <c r="S38" s="208">
        <v>5</v>
      </c>
      <c r="T38" s="197"/>
      <c r="U38" s="208">
        <v>5</v>
      </c>
      <c r="V38" s="197"/>
      <c r="W38" s="187">
        <f t="shared" si="1"/>
        <v>5.666666666666667</v>
      </c>
      <c r="X38" s="188"/>
      <c r="Y38" s="189"/>
      <c r="Z38" s="190" t="s">
        <v>49</v>
      </c>
      <c r="AA38" s="188"/>
      <c r="AB38" s="189"/>
      <c r="AC38" s="190" t="s">
        <v>32</v>
      </c>
      <c r="AD38" s="188"/>
      <c r="AE38" s="188"/>
      <c r="AF38" s="188"/>
      <c r="AG38" s="188"/>
      <c r="AH38" s="188"/>
      <c r="AI38" s="18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</row>
    <row r="39" spans="1:61" ht="18.75">
      <c r="A39" s="207" t="s">
        <v>108</v>
      </c>
      <c r="B39" s="188"/>
      <c r="C39" s="188"/>
      <c r="D39" s="188"/>
      <c r="E39" s="188"/>
      <c r="F39" s="188"/>
      <c r="G39" s="188"/>
      <c r="H39" s="188"/>
      <c r="I39" s="188"/>
      <c r="J39" s="189"/>
      <c r="K39" s="190">
        <v>50</v>
      </c>
      <c r="L39" s="188"/>
      <c r="M39" s="189"/>
      <c r="N39" s="190">
        <v>10</v>
      </c>
      <c r="O39" s="188"/>
      <c r="P39" s="189"/>
      <c r="Q39" s="190">
        <v>1</v>
      </c>
      <c r="R39" s="189"/>
      <c r="S39" s="208">
        <v>10</v>
      </c>
      <c r="T39" s="197"/>
      <c r="U39" s="190"/>
      <c r="V39" s="189"/>
      <c r="W39" s="187">
        <f t="shared" si="1"/>
        <v>5</v>
      </c>
      <c r="X39" s="188"/>
      <c r="Y39" s="189"/>
      <c r="Z39" s="190" t="s">
        <v>33</v>
      </c>
      <c r="AA39" s="188"/>
      <c r="AB39" s="189"/>
      <c r="AC39" s="190" t="s">
        <v>32</v>
      </c>
      <c r="AD39" s="188"/>
      <c r="AE39" s="188"/>
      <c r="AF39" s="188"/>
      <c r="AG39" s="188"/>
      <c r="AH39" s="188"/>
      <c r="AI39" s="18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</row>
    <row r="40" spans="1:61" ht="18.75">
      <c r="A40" s="209" t="s">
        <v>61</v>
      </c>
      <c r="B40" s="188"/>
      <c r="C40" s="188"/>
      <c r="D40" s="188"/>
      <c r="E40" s="188"/>
      <c r="F40" s="188"/>
      <c r="G40" s="188"/>
      <c r="H40" s="188"/>
      <c r="I40" s="188"/>
      <c r="J40" s="189"/>
      <c r="K40" s="190">
        <v>20</v>
      </c>
      <c r="L40" s="188"/>
      <c r="M40" s="189"/>
      <c r="N40" s="190">
        <v>4</v>
      </c>
      <c r="O40" s="188"/>
      <c r="P40" s="189"/>
      <c r="Q40" s="190">
        <v>2</v>
      </c>
      <c r="R40" s="189"/>
      <c r="S40" s="208"/>
      <c r="T40" s="197"/>
      <c r="U40" s="190">
        <v>3</v>
      </c>
      <c r="V40" s="189"/>
      <c r="W40" s="187">
        <f>IF(Z40="залік",K40/N40,IF(Z40="ПК",(K40-4)/(N40-1),(K40-4)/N40))</f>
        <v>5</v>
      </c>
      <c r="X40" s="188"/>
      <c r="Y40" s="189"/>
      <c r="Z40" s="190" t="s">
        <v>33</v>
      </c>
      <c r="AA40" s="188"/>
      <c r="AB40" s="189"/>
      <c r="AC40" s="190" t="s">
        <v>32</v>
      </c>
      <c r="AD40" s="188"/>
      <c r="AE40" s="188"/>
      <c r="AF40" s="188"/>
      <c r="AG40" s="188"/>
      <c r="AH40" s="188"/>
      <c r="AI40" s="18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</row>
    <row r="41" spans="1:61" ht="18.75">
      <c r="A41" s="209" t="s">
        <v>116</v>
      </c>
      <c r="B41" s="352"/>
      <c r="C41" s="352"/>
      <c r="D41" s="352"/>
      <c r="E41" s="352"/>
      <c r="F41" s="352"/>
      <c r="G41" s="352"/>
      <c r="H41" s="352"/>
      <c r="I41" s="352"/>
      <c r="J41" s="353"/>
      <c r="K41" s="190">
        <v>10</v>
      </c>
      <c r="L41" s="280"/>
      <c r="M41" s="281"/>
      <c r="N41" s="190">
        <v>2</v>
      </c>
      <c r="O41" s="280"/>
      <c r="P41" s="281"/>
      <c r="Q41" s="190">
        <v>2</v>
      </c>
      <c r="R41" s="281"/>
      <c r="S41" s="190"/>
      <c r="T41" s="281"/>
      <c r="U41" s="190">
        <v>2</v>
      </c>
      <c r="V41" s="281"/>
      <c r="W41" s="187">
        <v>5</v>
      </c>
      <c r="X41" s="354"/>
      <c r="Y41" s="355"/>
      <c r="Z41" s="190" t="s">
        <v>33</v>
      </c>
      <c r="AA41" s="280"/>
      <c r="AB41" s="281"/>
      <c r="AC41" s="190" t="s">
        <v>32</v>
      </c>
      <c r="AD41" s="280"/>
      <c r="AE41" s="280"/>
      <c r="AF41" s="280"/>
      <c r="AG41" s="280"/>
      <c r="AH41" s="280"/>
      <c r="AI41" s="281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</row>
    <row r="42" spans="1:61" ht="18.75">
      <c r="A42" s="209"/>
      <c r="B42" s="188"/>
      <c r="C42" s="188"/>
      <c r="D42" s="188"/>
      <c r="E42" s="188"/>
      <c r="F42" s="188"/>
      <c r="G42" s="188"/>
      <c r="H42" s="188"/>
      <c r="I42" s="188"/>
      <c r="J42" s="189"/>
      <c r="K42" s="190"/>
      <c r="L42" s="188"/>
      <c r="M42" s="189"/>
      <c r="N42" s="190"/>
      <c r="O42" s="188"/>
      <c r="P42" s="189"/>
      <c r="Q42" s="190"/>
      <c r="R42" s="189"/>
      <c r="S42" s="190">
        <f>S21+S22+S23+S24+S25+S26+S27+S28+S32+S33+S34+S35+S36+S37+S38+S40+S39</f>
        <v>95</v>
      </c>
      <c r="T42" s="189"/>
      <c r="U42" s="190">
        <f>U21+U22+U23+U24+U25+U26+U27+U28+U32+U33+U34+U35+U36+U37+U38+U40+U41</f>
        <v>94</v>
      </c>
      <c r="V42" s="189"/>
      <c r="W42" s="187"/>
      <c r="X42" s="188"/>
      <c r="Y42" s="189"/>
      <c r="Z42" s="190"/>
      <c r="AA42" s="188"/>
      <c r="AB42" s="189"/>
      <c r="AC42" s="190"/>
      <c r="AD42" s="188"/>
      <c r="AE42" s="188"/>
      <c r="AF42" s="188"/>
      <c r="AG42" s="188"/>
      <c r="AH42" s="188"/>
      <c r="AI42" s="18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</row>
    <row r="43" spans="1:61"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</row>
  </sheetData>
  <mergeCells count="316">
    <mergeCell ref="CH2:CW2"/>
    <mergeCell ref="B2:CF2"/>
    <mergeCell ref="B9:M9"/>
    <mergeCell ref="B11:J11"/>
    <mergeCell ref="K11:O11"/>
    <mergeCell ref="BN9:BR9"/>
    <mergeCell ref="BS9:CB9"/>
    <mergeCell ref="CC9:CH9"/>
    <mergeCell ref="CI9:CM9"/>
    <mergeCell ref="CN9:CR9"/>
    <mergeCell ref="CI11:CM11"/>
    <mergeCell ref="CN11:CR11"/>
    <mergeCell ref="BP11:BW11"/>
    <mergeCell ref="CC11:CH11"/>
    <mergeCell ref="BX11:CB11"/>
    <mergeCell ref="CC10:CH10"/>
    <mergeCell ref="CI10:CM10"/>
    <mergeCell ref="CK5:DF5"/>
    <mergeCell ref="CU6:CY6"/>
    <mergeCell ref="CZ6:DD6"/>
    <mergeCell ref="DE6:DG6"/>
    <mergeCell ref="CS9:CW13"/>
    <mergeCell ref="CX9:DG13"/>
    <mergeCell ref="B13:M13"/>
    <mergeCell ref="A18:J19"/>
    <mergeCell ref="K18:M19"/>
    <mergeCell ref="N18:P19"/>
    <mergeCell ref="Q18:R19"/>
    <mergeCell ref="S18:V18"/>
    <mergeCell ref="W18:Y19"/>
    <mergeCell ref="Z18:AB19"/>
    <mergeCell ref="AC18:AI19"/>
    <mergeCell ref="S19:T19"/>
    <mergeCell ref="U19:V19"/>
    <mergeCell ref="A5:A8"/>
    <mergeCell ref="B5:W5"/>
    <mergeCell ref="X5:AR5"/>
    <mergeCell ref="AS5:BN5"/>
    <mergeCell ref="BO5:CJ5"/>
    <mergeCell ref="B6:C6"/>
    <mergeCell ref="D6:H6"/>
    <mergeCell ref="I6:M6"/>
    <mergeCell ref="N6:R6"/>
    <mergeCell ref="S6:W6"/>
    <mergeCell ref="X6:AB6"/>
    <mergeCell ref="AR6:AV6"/>
    <mergeCell ref="AW6:BA6"/>
    <mergeCell ref="BB6:BF6"/>
    <mergeCell ref="BG6:BK6"/>
    <mergeCell ref="BL6:BP6"/>
    <mergeCell ref="BQ6:BU6"/>
    <mergeCell ref="BV6:BZ6"/>
    <mergeCell ref="CA6:CE6"/>
    <mergeCell ref="CF6:CJ6"/>
    <mergeCell ref="A20:J20"/>
    <mergeCell ref="K20:M20"/>
    <mergeCell ref="N20:P20"/>
    <mergeCell ref="Q20:R20"/>
    <mergeCell ref="S20:T20"/>
    <mergeCell ref="U20:V20"/>
    <mergeCell ref="W20:Y20"/>
    <mergeCell ref="Z20:AB20"/>
    <mergeCell ref="AC20:AI20"/>
    <mergeCell ref="A21:J21"/>
    <mergeCell ref="K21:M21"/>
    <mergeCell ref="N21:P21"/>
    <mergeCell ref="Q21:R21"/>
    <mergeCell ref="S21:T21"/>
    <mergeCell ref="U21:V21"/>
    <mergeCell ref="W21:Y21"/>
    <mergeCell ref="Z21:AB21"/>
    <mergeCell ref="AC21:AI21"/>
    <mergeCell ref="A22:J22"/>
    <mergeCell ref="K22:M22"/>
    <mergeCell ref="N22:P22"/>
    <mergeCell ref="Q22:R22"/>
    <mergeCell ref="S22:T22"/>
    <mergeCell ref="U22:V22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Z23:AB23"/>
    <mergeCell ref="AC23:AI23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A27:J27"/>
    <mergeCell ref="K27:M27"/>
    <mergeCell ref="N27:P27"/>
    <mergeCell ref="Q27:R27"/>
    <mergeCell ref="S27:T27"/>
    <mergeCell ref="U27:V27"/>
    <mergeCell ref="W27:Y27"/>
    <mergeCell ref="Z27:AB27"/>
    <mergeCell ref="AC27:AI27"/>
    <mergeCell ref="A28:J28"/>
    <mergeCell ref="K28:M28"/>
    <mergeCell ref="N28:P28"/>
    <mergeCell ref="Q28:R28"/>
    <mergeCell ref="S28:T28"/>
    <mergeCell ref="U28:V28"/>
    <mergeCell ref="W28:Y28"/>
    <mergeCell ref="Z28:AB28"/>
    <mergeCell ref="AC28:AI28"/>
    <mergeCell ref="A29:J29"/>
    <mergeCell ref="K29:M29"/>
    <mergeCell ref="N29:P29"/>
    <mergeCell ref="Q29:R29"/>
    <mergeCell ref="S29:T29"/>
    <mergeCell ref="U29:V29"/>
    <mergeCell ref="W29:Y29"/>
    <mergeCell ref="Z29:AB29"/>
    <mergeCell ref="A30:J30"/>
    <mergeCell ref="K30:M30"/>
    <mergeCell ref="N30:P30"/>
    <mergeCell ref="Q30:R30"/>
    <mergeCell ref="S30:T30"/>
    <mergeCell ref="U30:V30"/>
    <mergeCell ref="W30:Y30"/>
    <mergeCell ref="Z30:AB30"/>
    <mergeCell ref="A31:J31"/>
    <mergeCell ref="K31:M31"/>
    <mergeCell ref="N31:P31"/>
    <mergeCell ref="Q31:R31"/>
    <mergeCell ref="S31:T31"/>
    <mergeCell ref="U31:V31"/>
    <mergeCell ref="W31:Y31"/>
    <mergeCell ref="Z31:AB31"/>
    <mergeCell ref="AC31:AI31"/>
    <mergeCell ref="A32:J32"/>
    <mergeCell ref="K32:M32"/>
    <mergeCell ref="N32:P32"/>
    <mergeCell ref="Q32:R32"/>
    <mergeCell ref="S32:T32"/>
    <mergeCell ref="U32:V32"/>
    <mergeCell ref="W32:Y32"/>
    <mergeCell ref="Z32:AB32"/>
    <mergeCell ref="AC32:AI32"/>
    <mergeCell ref="A33:J33"/>
    <mergeCell ref="K33:M33"/>
    <mergeCell ref="N33:P33"/>
    <mergeCell ref="Q33:R33"/>
    <mergeCell ref="S33:T33"/>
    <mergeCell ref="U33:V33"/>
    <mergeCell ref="W33:Y33"/>
    <mergeCell ref="Z33:AB33"/>
    <mergeCell ref="AC33:AI33"/>
    <mergeCell ref="A34:J34"/>
    <mergeCell ref="K34:M34"/>
    <mergeCell ref="N34:P34"/>
    <mergeCell ref="Q34:R34"/>
    <mergeCell ref="S34:T34"/>
    <mergeCell ref="U34:V34"/>
    <mergeCell ref="W34:Y34"/>
    <mergeCell ref="Z34:AB34"/>
    <mergeCell ref="AC34:AI34"/>
    <mergeCell ref="A35:J35"/>
    <mergeCell ref="K35:M35"/>
    <mergeCell ref="N35:P35"/>
    <mergeCell ref="Q35:R35"/>
    <mergeCell ref="S35:T35"/>
    <mergeCell ref="U35:V35"/>
    <mergeCell ref="W35:Y35"/>
    <mergeCell ref="Z35:AB35"/>
    <mergeCell ref="AC35:AI35"/>
    <mergeCell ref="A36:J36"/>
    <mergeCell ref="K36:M36"/>
    <mergeCell ref="N36:P36"/>
    <mergeCell ref="Q36:R36"/>
    <mergeCell ref="S36:T36"/>
    <mergeCell ref="U36:V36"/>
    <mergeCell ref="W36:Y36"/>
    <mergeCell ref="Z36:AB36"/>
    <mergeCell ref="AC36:AI36"/>
    <mergeCell ref="A37:J37"/>
    <mergeCell ref="K37:M37"/>
    <mergeCell ref="N37:P37"/>
    <mergeCell ref="Q37:R37"/>
    <mergeCell ref="S37:T37"/>
    <mergeCell ref="U37:V37"/>
    <mergeCell ref="W37:Y37"/>
    <mergeCell ref="Z37:AB37"/>
    <mergeCell ref="AC37:AI37"/>
    <mergeCell ref="A38:J38"/>
    <mergeCell ref="K38:M38"/>
    <mergeCell ref="N38:P38"/>
    <mergeCell ref="Q38:R38"/>
    <mergeCell ref="S38:T38"/>
    <mergeCell ref="U38:V38"/>
    <mergeCell ref="W38:Y38"/>
    <mergeCell ref="Z38:AB38"/>
    <mergeCell ref="AC38:AI38"/>
    <mergeCell ref="A39:J39"/>
    <mergeCell ref="K39:M39"/>
    <mergeCell ref="N39:P39"/>
    <mergeCell ref="Q39:R39"/>
    <mergeCell ref="S39:T39"/>
    <mergeCell ref="U39:V39"/>
    <mergeCell ref="W39:Y39"/>
    <mergeCell ref="Z39:AB39"/>
    <mergeCell ref="AC39:AI39"/>
    <mergeCell ref="A40:J40"/>
    <mergeCell ref="K40:M40"/>
    <mergeCell ref="N40:P40"/>
    <mergeCell ref="Q40:R40"/>
    <mergeCell ref="S40:T40"/>
    <mergeCell ref="U40:V40"/>
    <mergeCell ref="W40:Y40"/>
    <mergeCell ref="Z40:AB40"/>
    <mergeCell ref="AC40:AI40"/>
    <mergeCell ref="A42:J42"/>
    <mergeCell ref="K42:M42"/>
    <mergeCell ref="N42:P42"/>
    <mergeCell ref="Q42:R42"/>
    <mergeCell ref="S42:T42"/>
    <mergeCell ref="U42:V42"/>
    <mergeCell ref="W42:Y42"/>
    <mergeCell ref="Z42:AB42"/>
    <mergeCell ref="AC42:AI42"/>
    <mergeCell ref="A41:J41"/>
    <mergeCell ref="K41:M41"/>
    <mergeCell ref="N41:P41"/>
    <mergeCell ref="Q41:R41"/>
    <mergeCell ref="S41:T41"/>
    <mergeCell ref="U41:V41"/>
    <mergeCell ref="W41:Y41"/>
    <mergeCell ref="Z41:AB41"/>
    <mergeCell ref="AC41:AI41"/>
    <mergeCell ref="CN10:CR10"/>
    <mergeCell ref="AC6:AG6"/>
    <mergeCell ref="AH6:AL6"/>
    <mergeCell ref="AM6:AQ6"/>
    <mergeCell ref="N9:T9"/>
    <mergeCell ref="P11:AA11"/>
    <mergeCell ref="U9:Y9"/>
    <mergeCell ref="Z9:AH9"/>
    <mergeCell ref="AI9:AM9"/>
    <mergeCell ref="AN9:AU9"/>
    <mergeCell ref="AV9:BA9"/>
    <mergeCell ref="BB9:BM9"/>
    <mergeCell ref="AB11:AF11"/>
    <mergeCell ref="AG11:AM11"/>
    <mergeCell ref="AN11:AY11"/>
    <mergeCell ref="AZ11:BI11"/>
    <mergeCell ref="BJ11:BO11"/>
    <mergeCell ref="AN10:AU10"/>
    <mergeCell ref="AV10:BA10"/>
    <mergeCell ref="BB10:BM10"/>
    <mergeCell ref="CK6:CO6"/>
    <mergeCell ref="CP6:CT6"/>
    <mergeCell ref="CD13:CH13"/>
    <mergeCell ref="BU13:CC13"/>
    <mergeCell ref="CI13:CM13"/>
    <mergeCell ref="CN13:CR13"/>
    <mergeCell ref="AW13:BH13"/>
    <mergeCell ref="BI13:BO13"/>
    <mergeCell ref="BP13:BT13"/>
    <mergeCell ref="AM13:AV13"/>
    <mergeCell ref="CN12:CR12"/>
    <mergeCell ref="CC12:CH12"/>
    <mergeCell ref="CI12:CM12"/>
    <mergeCell ref="A17:B17"/>
    <mergeCell ref="N13:S13"/>
    <mergeCell ref="B10:M10"/>
    <mergeCell ref="N10:T10"/>
    <mergeCell ref="U10:Y10"/>
    <mergeCell ref="Z10:AH10"/>
    <mergeCell ref="AI10:AM10"/>
    <mergeCell ref="BN10:BR10"/>
    <mergeCell ref="BS10:CB10"/>
    <mergeCell ref="B12:J12"/>
    <mergeCell ref="K12:O12"/>
    <mergeCell ref="P12:AA12"/>
    <mergeCell ref="AB12:AF12"/>
    <mergeCell ref="AG12:AM12"/>
    <mergeCell ref="AN12:AY12"/>
    <mergeCell ref="AZ12:BI12"/>
    <mergeCell ref="BJ12:BO12"/>
    <mergeCell ref="BP12:BW12"/>
    <mergeCell ref="BX12:CB12"/>
    <mergeCell ref="T13:AA13"/>
    <mergeCell ref="AG13:AL13"/>
    <mergeCell ref="AB13:AF13"/>
    <mergeCell ref="AZ15:BE15"/>
    <mergeCell ref="Q16:V16"/>
  </mergeCells>
  <pageMargins left="0" right="0" top="0" bottom="0" header="0" footer="0"/>
  <pageSetup paperSize="9" scale="3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73"/>
  <sheetViews>
    <sheetView topLeftCell="B1" zoomScale="84" zoomScaleNormal="84" workbookViewId="0">
      <selection activeCell="B2" sqref="B2:BX2"/>
    </sheetView>
  </sheetViews>
  <sheetFormatPr defaultColWidth="4.42578125" defaultRowHeight="15"/>
  <cols>
    <col min="1" max="1" width="16.85546875" customWidth="1"/>
  </cols>
  <sheetData>
    <row r="1" spans="1:111" ht="20.100000000000001" customHeight="1"/>
    <row r="2" spans="1:111" ht="181.5" customHeight="1">
      <c r="B2" s="335" t="s">
        <v>172</v>
      </c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335"/>
      <c r="S2" s="335"/>
      <c r="T2" s="335"/>
      <c r="U2" s="335"/>
      <c r="V2" s="335"/>
      <c r="W2" s="335"/>
      <c r="X2" s="335"/>
      <c r="Y2" s="335"/>
      <c r="Z2" s="335"/>
      <c r="AA2" s="335"/>
      <c r="AB2" s="335"/>
      <c r="AC2" s="335"/>
      <c r="AD2" s="335"/>
      <c r="AE2" s="335"/>
      <c r="AF2" s="335"/>
      <c r="AG2" s="335"/>
      <c r="AH2" s="335"/>
      <c r="AI2" s="335"/>
      <c r="AJ2" s="335"/>
      <c r="AK2" s="335"/>
      <c r="AL2" s="335"/>
      <c r="AM2" s="335"/>
      <c r="AN2" s="335"/>
      <c r="AO2" s="335"/>
      <c r="AP2" s="335"/>
      <c r="AQ2" s="335"/>
      <c r="AR2" s="335"/>
      <c r="AS2" s="335"/>
      <c r="AT2" s="335"/>
      <c r="AU2" s="335"/>
      <c r="AV2" s="335"/>
      <c r="AW2" s="335"/>
      <c r="AX2" s="335"/>
      <c r="AY2" s="335"/>
      <c r="AZ2" s="335"/>
      <c r="BA2" s="335"/>
      <c r="BB2" s="335"/>
      <c r="BC2" s="335"/>
      <c r="BD2" s="335"/>
      <c r="BE2" s="335"/>
      <c r="BF2" s="335"/>
      <c r="BG2" s="335"/>
      <c r="BH2" s="335"/>
      <c r="BI2" s="335"/>
      <c r="BJ2" s="335"/>
      <c r="BK2" s="335"/>
      <c r="BL2" s="335"/>
      <c r="BM2" s="335"/>
      <c r="BN2" s="335"/>
      <c r="BO2" s="335"/>
      <c r="BP2" s="335"/>
      <c r="BQ2" s="335"/>
      <c r="BR2" s="335"/>
      <c r="BS2" s="335"/>
      <c r="BT2" s="335"/>
      <c r="BU2" s="335"/>
      <c r="BV2" s="335"/>
      <c r="BW2" s="335"/>
      <c r="BX2" s="335"/>
      <c r="BY2" s="213" t="s">
        <v>75</v>
      </c>
      <c r="BZ2" s="213"/>
      <c r="CA2" s="213"/>
      <c r="CB2" s="213"/>
      <c r="CC2" s="213"/>
      <c r="CD2" s="213"/>
      <c r="CE2" s="213"/>
      <c r="CF2" s="213"/>
      <c r="CG2" s="213"/>
      <c r="CH2" s="213"/>
      <c r="CI2" s="213"/>
      <c r="CJ2" s="213"/>
      <c r="CK2" s="213"/>
      <c r="CL2" s="213"/>
      <c r="CM2" s="213"/>
      <c r="CN2" s="213"/>
    </row>
    <row r="3" spans="1:111" ht="20.100000000000001" customHeight="1">
      <c r="B3" s="336" t="s">
        <v>133</v>
      </c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  <c r="O3" s="336"/>
      <c r="P3" s="336"/>
      <c r="Q3" s="336"/>
      <c r="R3" s="336"/>
      <c r="S3" s="336"/>
      <c r="T3" s="336"/>
      <c r="U3" s="336"/>
      <c r="V3" s="336"/>
      <c r="W3" s="336"/>
      <c r="X3" s="336"/>
      <c r="Y3" s="336"/>
    </row>
    <row r="4" spans="1:111" ht="20.100000000000001" customHeight="1" thickBo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5"/>
      <c r="CF4" s="5"/>
      <c r="CG4" s="5"/>
      <c r="CH4" s="5"/>
      <c r="CI4" s="5"/>
      <c r="CJ4" s="4"/>
      <c r="CK4" s="4"/>
      <c r="CL4" s="4"/>
      <c r="CM4" s="4"/>
      <c r="CN4" s="4"/>
      <c r="CO4" s="4"/>
      <c r="CP4" s="4"/>
      <c r="CQ4" s="5"/>
      <c r="CR4" s="5"/>
      <c r="CS4" s="5"/>
      <c r="CT4" s="5"/>
    </row>
    <row r="5" spans="1:111" s="65" customFormat="1" ht="20.100000000000001" customHeight="1" thickBot="1">
      <c r="A5" s="400" t="s">
        <v>86</v>
      </c>
      <c r="B5" s="403" t="s">
        <v>87</v>
      </c>
      <c r="C5" s="404"/>
      <c r="D5" s="404"/>
      <c r="E5" s="404"/>
      <c r="F5" s="404"/>
      <c r="G5" s="404"/>
      <c r="H5" s="404"/>
      <c r="I5" s="404"/>
      <c r="J5" s="404"/>
      <c r="K5" s="404"/>
      <c r="L5" s="404"/>
      <c r="M5" s="404"/>
      <c r="N5" s="404"/>
      <c r="O5" s="404"/>
      <c r="P5" s="404"/>
      <c r="Q5" s="404"/>
      <c r="R5" s="404"/>
      <c r="S5" s="404"/>
      <c r="T5" s="404"/>
      <c r="U5" s="404"/>
      <c r="V5" s="404"/>
      <c r="W5" s="405"/>
      <c r="X5" s="403" t="s">
        <v>88</v>
      </c>
      <c r="Y5" s="404"/>
      <c r="Z5" s="404"/>
      <c r="AA5" s="404"/>
      <c r="AB5" s="404"/>
      <c r="AC5" s="404"/>
      <c r="AD5" s="404"/>
      <c r="AE5" s="404"/>
      <c r="AF5" s="404"/>
      <c r="AG5" s="404"/>
      <c r="AH5" s="404"/>
      <c r="AI5" s="404"/>
      <c r="AJ5" s="404"/>
      <c r="AK5" s="404"/>
      <c r="AL5" s="404"/>
      <c r="AM5" s="404"/>
      <c r="AN5" s="404"/>
      <c r="AO5" s="404"/>
      <c r="AP5" s="404"/>
      <c r="AQ5" s="404"/>
      <c r="AR5" s="405"/>
      <c r="AS5" s="403" t="s">
        <v>89</v>
      </c>
      <c r="AT5" s="404"/>
      <c r="AU5" s="404"/>
      <c r="AV5" s="404"/>
      <c r="AW5" s="404"/>
      <c r="AX5" s="404"/>
      <c r="AY5" s="404"/>
      <c r="AZ5" s="404"/>
      <c r="BA5" s="404"/>
      <c r="BB5" s="404"/>
      <c r="BC5" s="404"/>
      <c r="BD5" s="404"/>
      <c r="BE5" s="404"/>
      <c r="BF5" s="404"/>
      <c r="BG5" s="404"/>
      <c r="BH5" s="404"/>
      <c r="BI5" s="404"/>
      <c r="BJ5" s="404"/>
      <c r="BK5" s="404"/>
      <c r="BL5" s="404"/>
      <c r="BM5" s="404"/>
      <c r="BN5" s="405"/>
      <c r="BO5" s="403" t="s">
        <v>90</v>
      </c>
      <c r="BP5" s="404"/>
      <c r="BQ5" s="404"/>
      <c r="BR5" s="404"/>
      <c r="BS5" s="404"/>
      <c r="BT5" s="404"/>
      <c r="BU5" s="404"/>
      <c r="BV5" s="404"/>
      <c r="BW5" s="404"/>
      <c r="BX5" s="404"/>
      <c r="BY5" s="404"/>
      <c r="BZ5" s="404"/>
      <c r="CA5" s="404"/>
      <c r="CB5" s="404"/>
      <c r="CC5" s="404"/>
      <c r="CD5" s="404"/>
      <c r="CE5" s="404"/>
      <c r="CF5" s="404"/>
      <c r="CG5" s="404"/>
      <c r="CH5" s="404"/>
      <c r="CI5" s="404"/>
      <c r="CJ5" s="405"/>
      <c r="CK5" s="373" t="s">
        <v>91</v>
      </c>
      <c r="CL5" s="374"/>
      <c r="CM5" s="374"/>
      <c r="CN5" s="374"/>
      <c r="CO5" s="374"/>
      <c r="CP5" s="374"/>
      <c r="CQ5" s="374"/>
      <c r="CR5" s="374"/>
      <c r="CS5" s="374"/>
      <c r="CT5" s="374"/>
      <c r="CU5" s="374"/>
      <c r="CV5" s="374"/>
      <c r="CW5" s="374"/>
      <c r="CX5" s="374"/>
      <c r="CY5" s="374"/>
      <c r="CZ5" s="374"/>
      <c r="DA5" s="374"/>
      <c r="DB5" s="374"/>
      <c r="DC5" s="374"/>
      <c r="DD5" s="374"/>
      <c r="DE5" s="374"/>
      <c r="DF5" s="375"/>
      <c r="DG5" s="94"/>
    </row>
    <row r="6" spans="1:111" s="65" customFormat="1" ht="20.100000000000001" customHeight="1" thickBot="1">
      <c r="A6" s="401"/>
      <c r="B6" s="391">
        <v>1</v>
      </c>
      <c r="C6" s="392"/>
      <c r="D6" s="391">
        <v>2</v>
      </c>
      <c r="E6" s="392"/>
      <c r="F6" s="392"/>
      <c r="G6" s="392"/>
      <c r="H6" s="392"/>
      <c r="I6" s="391">
        <v>3</v>
      </c>
      <c r="J6" s="392"/>
      <c r="K6" s="392"/>
      <c r="L6" s="392"/>
      <c r="M6" s="392"/>
      <c r="N6" s="391">
        <v>4</v>
      </c>
      <c r="O6" s="392"/>
      <c r="P6" s="392"/>
      <c r="Q6" s="392"/>
      <c r="R6" s="392"/>
      <c r="S6" s="391">
        <v>5</v>
      </c>
      <c r="T6" s="392"/>
      <c r="U6" s="392"/>
      <c r="V6" s="392"/>
      <c r="W6" s="393"/>
      <c r="X6" s="391">
        <v>6</v>
      </c>
      <c r="Y6" s="392"/>
      <c r="Z6" s="392"/>
      <c r="AA6" s="392"/>
      <c r="AB6" s="393"/>
      <c r="AC6" s="391">
        <v>7</v>
      </c>
      <c r="AD6" s="392"/>
      <c r="AE6" s="392"/>
      <c r="AF6" s="392"/>
      <c r="AG6" s="393"/>
      <c r="AH6" s="391">
        <v>8</v>
      </c>
      <c r="AI6" s="392"/>
      <c r="AJ6" s="392"/>
      <c r="AK6" s="392"/>
      <c r="AL6" s="393"/>
      <c r="AM6" s="391">
        <v>9</v>
      </c>
      <c r="AN6" s="392"/>
      <c r="AO6" s="392"/>
      <c r="AP6" s="392"/>
      <c r="AQ6" s="393"/>
      <c r="AR6" s="391">
        <v>10</v>
      </c>
      <c r="AS6" s="392"/>
      <c r="AT6" s="392"/>
      <c r="AU6" s="392"/>
      <c r="AV6" s="393"/>
      <c r="AW6" s="391">
        <v>11</v>
      </c>
      <c r="AX6" s="392"/>
      <c r="AY6" s="392"/>
      <c r="AZ6" s="392"/>
      <c r="BA6" s="393"/>
      <c r="BB6" s="391">
        <v>12</v>
      </c>
      <c r="BC6" s="392"/>
      <c r="BD6" s="392"/>
      <c r="BE6" s="392"/>
      <c r="BF6" s="393"/>
      <c r="BG6" s="391">
        <v>13</v>
      </c>
      <c r="BH6" s="392"/>
      <c r="BI6" s="392"/>
      <c r="BJ6" s="392"/>
      <c r="BK6" s="393"/>
      <c r="BL6" s="391">
        <v>14</v>
      </c>
      <c r="BM6" s="392"/>
      <c r="BN6" s="392"/>
      <c r="BO6" s="392"/>
      <c r="BP6" s="393"/>
      <c r="BQ6" s="391">
        <v>15</v>
      </c>
      <c r="BR6" s="392"/>
      <c r="BS6" s="392"/>
      <c r="BT6" s="392"/>
      <c r="BU6" s="393"/>
      <c r="BV6" s="373">
        <v>16</v>
      </c>
      <c r="BW6" s="374"/>
      <c r="BX6" s="374"/>
      <c r="BY6" s="374"/>
      <c r="BZ6" s="375"/>
      <c r="CA6" s="373">
        <v>17</v>
      </c>
      <c r="CB6" s="374"/>
      <c r="CC6" s="374"/>
      <c r="CD6" s="374"/>
      <c r="CE6" s="375"/>
      <c r="CF6" s="373">
        <v>18</v>
      </c>
      <c r="CG6" s="374"/>
      <c r="CH6" s="374"/>
      <c r="CI6" s="374"/>
      <c r="CJ6" s="375"/>
      <c r="CK6" s="406">
        <v>19</v>
      </c>
      <c r="CL6" s="407"/>
      <c r="CM6" s="407"/>
      <c r="CN6" s="407"/>
      <c r="CO6" s="408"/>
      <c r="CP6" s="373">
        <v>20</v>
      </c>
      <c r="CQ6" s="374"/>
      <c r="CR6" s="374"/>
      <c r="CS6" s="374"/>
      <c r="CT6" s="375"/>
      <c r="CU6" s="163">
        <v>21</v>
      </c>
      <c r="CV6" s="164"/>
      <c r="CW6" s="164"/>
      <c r="CX6" s="164"/>
      <c r="CY6" s="165"/>
      <c r="CZ6" s="163">
        <v>22</v>
      </c>
      <c r="DA6" s="164"/>
      <c r="DB6" s="164"/>
      <c r="DC6" s="164"/>
      <c r="DD6" s="165"/>
      <c r="DE6" s="163">
        <v>23</v>
      </c>
      <c r="DF6" s="164"/>
      <c r="DG6" s="165"/>
    </row>
    <row r="7" spans="1:111" s="65" customFormat="1" ht="20.100000000000001" customHeight="1">
      <c r="A7" s="401"/>
      <c r="B7" s="66">
        <v>1</v>
      </c>
      <c r="C7" s="67">
        <v>2</v>
      </c>
      <c r="D7" s="68">
        <v>5</v>
      </c>
      <c r="E7" s="69">
        <v>6</v>
      </c>
      <c r="F7" s="69">
        <v>7</v>
      </c>
      <c r="G7" s="69">
        <v>8</v>
      </c>
      <c r="H7" s="70">
        <v>9</v>
      </c>
      <c r="I7" s="68">
        <v>12</v>
      </c>
      <c r="J7" s="69">
        <v>13</v>
      </c>
      <c r="K7" s="69">
        <v>14</v>
      </c>
      <c r="L7" s="69">
        <v>15</v>
      </c>
      <c r="M7" s="70">
        <v>16</v>
      </c>
      <c r="N7" s="68">
        <v>19</v>
      </c>
      <c r="O7" s="69">
        <v>20</v>
      </c>
      <c r="P7" s="69">
        <v>21</v>
      </c>
      <c r="Q7" s="69">
        <v>22</v>
      </c>
      <c r="R7" s="70">
        <v>23</v>
      </c>
      <c r="S7" s="66">
        <v>26</v>
      </c>
      <c r="T7" s="71">
        <v>27</v>
      </c>
      <c r="U7" s="71">
        <v>28</v>
      </c>
      <c r="V7" s="71">
        <v>29</v>
      </c>
      <c r="W7" s="72">
        <v>30</v>
      </c>
      <c r="X7" s="66">
        <v>3</v>
      </c>
      <c r="Y7" s="71">
        <v>4</v>
      </c>
      <c r="Z7" s="71">
        <v>5</v>
      </c>
      <c r="AA7" s="71">
        <v>6</v>
      </c>
      <c r="AB7" s="72">
        <v>7</v>
      </c>
      <c r="AC7" s="73">
        <v>10</v>
      </c>
      <c r="AD7" s="74">
        <v>11</v>
      </c>
      <c r="AE7" s="74">
        <v>12</v>
      </c>
      <c r="AF7" s="74">
        <v>13</v>
      </c>
      <c r="AG7" s="75">
        <v>14</v>
      </c>
      <c r="AH7" s="66">
        <v>17</v>
      </c>
      <c r="AI7" s="71">
        <v>18</v>
      </c>
      <c r="AJ7" s="71">
        <v>19</v>
      </c>
      <c r="AK7" s="71">
        <v>20</v>
      </c>
      <c r="AL7" s="72">
        <v>21</v>
      </c>
      <c r="AM7" s="66">
        <v>24</v>
      </c>
      <c r="AN7" s="71">
        <v>25</v>
      </c>
      <c r="AO7" s="71">
        <v>26</v>
      </c>
      <c r="AP7" s="71">
        <v>27</v>
      </c>
      <c r="AQ7" s="72">
        <v>28</v>
      </c>
      <c r="AR7" s="66">
        <v>31</v>
      </c>
      <c r="AS7" s="71">
        <v>1</v>
      </c>
      <c r="AT7" s="74">
        <v>2</v>
      </c>
      <c r="AU7" s="74">
        <v>3</v>
      </c>
      <c r="AV7" s="75">
        <v>4</v>
      </c>
      <c r="AW7" s="73">
        <v>7</v>
      </c>
      <c r="AX7" s="74">
        <v>8</v>
      </c>
      <c r="AY7" s="74">
        <v>9</v>
      </c>
      <c r="AZ7" s="74">
        <v>10</v>
      </c>
      <c r="BA7" s="75">
        <v>11</v>
      </c>
      <c r="BB7" s="73">
        <v>14</v>
      </c>
      <c r="BC7" s="74">
        <v>15</v>
      </c>
      <c r="BD7" s="71">
        <v>16</v>
      </c>
      <c r="BE7" s="74">
        <v>17</v>
      </c>
      <c r="BF7" s="75">
        <v>18</v>
      </c>
      <c r="BG7" s="73">
        <v>21</v>
      </c>
      <c r="BH7" s="74">
        <v>22</v>
      </c>
      <c r="BI7" s="74">
        <v>23</v>
      </c>
      <c r="BJ7" s="74">
        <v>24</v>
      </c>
      <c r="BK7" s="75">
        <v>25</v>
      </c>
      <c r="BL7" s="73">
        <v>28</v>
      </c>
      <c r="BM7" s="74">
        <v>29</v>
      </c>
      <c r="BN7" s="74">
        <v>30</v>
      </c>
      <c r="BO7" s="74">
        <v>1</v>
      </c>
      <c r="BP7" s="75">
        <v>2</v>
      </c>
      <c r="BQ7" s="76">
        <v>5</v>
      </c>
      <c r="BR7" s="77">
        <v>6</v>
      </c>
      <c r="BS7" s="77">
        <v>7</v>
      </c>
      <c r="BT7" s="77">
        <v>8</v>
      </c>
      <c r="BU7" s="78">
        <v>9</v>
      </c>
      <c r="BV7" s="73">
        <v>12</v>
      </c>
      <c r="BW7" s="74">
        <v>13</v>
      </c>
      <c r="BX7" s="74">
        <v>14</v>
      </c>
      <c r="BY7" s="79">
        <v>15</v>
      </c>
      <c r="BZ7" s="80">
        <v>16</v>
      </c>
      <c r="CA7" s="81">
        <v>19</v>
      </c>
      <c r="CB7" s="82">
        <v>20</v>
      </c>
      <c r="CC7" s="82">
        <v>21</v>
      </c>
      <c r="CD7" s="82">
        <v>22</v>
      </c>
      <c r="CE7" s="80">
        <v>23</v>
      </c>
      <c r="CF7" s="81">
        <v>26</v>
      </c>
      <c r="CG7" s="82">
        <v>27</v>
      </c>
      <c r="CH7" s="82">
        <v>28</v>
      </c>
      <c r="CI7" s="82">
        <v>29</v>
      </c>
      <c r="CJ7" s="83">
        <v>30</v>
      </c>
      <c r="CK7" s="66" t="s">
        <v>92</v>
      </c>
      <c r="CL7" s="71" t="s">
        <v>93</v>
      </c>
      <c r="CM7" s="71" t="s">
        <v>94</v>
      </c>
      <c r="CN7" s="71" t="s">
        <v>95</v>
      </c>
      <c r="CO7" s="67" t="s">
        <v>96</v>
      </c>
      <c r="CP7" s="66" t="s">
        <v>97</v>
      </c>
      <c r="CQ7" s="71" t="s">
        <v>98</v>
      </c>
      <c r="CR7" s="71" t="s">
        <v>99</v>
      </c>
      <c r="CS7" s="95">
        <v>12</v>
      </c>
      <c r="CT7" s="96">
        <v>13</v>
      </c>
      <c r="CU7" s="97">
        <v>16</v>
      </c>
      <c r="CV7" s="95">
        <v>17</v>
      </c>
      <c r="CW7" s="95">
        <v>18</v>
      </c>
      <c r="CX7" s="101">
        <v>19</v>
      </c>
      <c r="CY7" s="102">
        <v>20</v>
      </c>
      <c r="CZ7" s="103">
        <v>23</v>
      </c>
      <c r="DA7" s="101">
        <v>24</v>
      </c>
      <c r="DB7" s="101">
        <v>25</v>
      </c>
      <c r="DC7" s="101">
        <v>26</v>
      </c>
      <c r="DD7" s="102">
        <v>27</v>
      </c>
      <c r="DE7" s="103">
        <v>30</v>
      </c>
      <c r="DF7" s="101">
        <v>31</v>
      </c>
      <c r="DG7" s="102">
        <v>1</v>
      </c>
    </row>
    <row r="8" spans="1:111" s="65" customFormat="1" ht="20.100000000000001" customHeight="1" thickBot="1">
      <c r="A8" s="402"/>
      <c r="B8" s="84" t="s">
        <v>3</v>
      </c>
      <c r="C8" s="85" t="s">
        <v>4</v>
      </c>
      <c r="D8" s="84" t="s">
        <v>0</v>
      </c>
      <c r="E8" s="86" t="s">
        <v>1</v>
      </c>
      <c r="F8" s="86" t="s">
        <v>2</v>
      </c>
      <c r="G8" s="86" t="s">
        <v>3</v>
      </c>
      <c r="H8" s="85" t="s">
        <v>4</v>
      </c>
      <c r="I8" s="84" t="s">
        <v>0</v>
      </c>
      <c r="J8" s="86" t="s">
        <v>1</v>
      </c>
      <c r="K8" s="86" t="s">
        <v>2</v>
      </c>
      <c r="L8" s="86" t="s">
        <v>3</v>
      </c>
      <c r="M8" s="85" t="s">
        <v>4</v>
      </c>
      <c r="N8" s="84" t="s">
        <v>0</v>
      </c>
      <c r="O8" s="86" t="s">
        <v>1</v>
      </c>
      <c r="P8" s="86" t="s">
        <v>2</v>
      </c>
      <c r="Q8" s="86" t="s">
        <v>3</v>
      </c>
      <c r="R8" s="85" t="s">
        <v>4</v>
      </c>
      <c r="S8" s="84" t="s">
        <v>0</v>
      </c>
      <c r="T8" s="86" t="s">
        <v>1</v>
      </c>
      <c r="U8" s="86" t="s">
        <v>2</v>
      </c>
      <c r="V8" s="86" t="s">
        <v>3</v>
      </c>
      <c r="W8" s="87" t="s">
        <v>4</v>
      </c>
      <c r="X8" s="84" t="s">
        <v>0</v>
      </c>
      <c r="Y8" s="86" t="s">
        <v>1</v>
      </c>
      <c r="Z8" s="86" t="s">
        <v>2</v>
      </c>
      <c r="AA8" s="86" t="s">
        <v>3</v>
      </c>
      <c r="AB8" s="87" t="s">
        <v>4</v>
      </c>
      <c r="AC8" s="84" t="s">
        <v>0</v>
      </c>
      <c r="AD8" s="86" t="s">
        <v>1</v>
      </c>
      <c r="AE8" s="86" t="s">
        <v>2</v>
      </c>
      <c r="AF8" s="86" t="s">
        <v>3</v>
      </c>
      <c r="AG8" s="87" t="s">
        <v>4</v>
      </c>
      <c r="AH8" s="84" t="s">
        <v>0</v>
      </c>
      <c r="AI8" s="86" t="s">
        <v>1</v>
      </c>
      <c r="AJ8" s="86" t="s">
        <v>2</v>
      </c>
      <c r="AK8" s="86" t="s">
        <v>3</v>
      </c>
      <c r="AL8" s="87" t="s">
        <v>4</v>
      </c>
      <c r="AM8" s="84" t="s">
        <v>0</v>
      </c>
      <c r="AN8" s="86" t="s">
        <v>1</v>
      </c>
      <c r="AO8" s="86" t="s">
        <v>2</v>
      </c>
      <c r="AP8" s="86" t="s">
        <v>3</v>
      </c>
      <c r="AQ8" s="87" t="s">
        <v>4</v>
      </c>
      <c r="AR8" s="84" t="s">
        <v>0</v>
      </c>
      <c r="AS8" s="86" t="s">
        <v>1</v>
      </c>
      <c r="AT8" s="86" t="s">
        <v>2</v>
      </c>
      <c r="AU8" s="86" t="s">
        <v>3</v>
      </c>
      <c r="AV8" s="87" t="s">
        <v>4</v>
      </c>
      <c r="AW8" s="84" t="s">
        <v>0</v>
      </c>
      <c r="AX8" s="86" t="s">
        <v>1</v>
      </c>
      <c r="AY8" s="86" t="s">
        <v>2</v>
      </c>
      <c r="AZ8" s="86" t="s">
        <v>3</v>
      </c>
      <c r="BA8" s="87" t="s">
        <v>4</v>
      </c>
      <c r="BB8" s="84" t="s">
        <v>0</v>
      </c>
      <c r="BC8" s="86" t="s">
        <v>1</v>
      </c>
      <c r="BD8" s="86" t="s">
        <v>2</v>
      </c>
      <c r="BE8" s="86" t="s">
        <v>3</v>
      </c>
      <c r="BF8" s="87" t="s">
        <v>4</v>
      </c>
      <c r="BG8" s="84" t="s">
        <v>0</v>
      </c>
      <c r="BH8" s="86" t="s">
        <v>1</v>
      </c>
      <c r="BI8" s="86" t="s">
        <v>2</v>
      </c>
      <c r="BJ8" s="86" t="s">
        <v>3</v>
      </c>
      <c r="BK8" s="87" t="s">
        <v>4</v>
      </c>
      <c r="BL8" s="84" t="s">
        <v>0</v>
      </c>
      <c r="BM8" s="86" t="s">
        <v>1</v>
      </c>
      <c r="BN8" s="86" t="s">
        <v>2</v>
      </c>
      <c r="BO8" s="86" t="s">
        <v>3</v>
      </c>
      <c r="BP8" s="87" t="s">
        <v>4</v>
      </c>
      <c r="BQ8" s="84" t="s">
        <v>0</v>
      </c>
      <c r="BR8" s="86" t="s">
        <v>1</v>
      </c>
      <c r="BS8" s="86" t="s">
        <v>2</v>
      </c>
      <c r="BT8" s="86" t="s">
        <v>3</v>
      </c>
      <c r="BU8" s="87" t="s">
        <v>4</v>
      </c>
      <c r="BV8" s="84" t="s">
        <v>0</v>
      </c>
      <c r="BW8" s="86" t="s">
        <v>1</v>
      </c>
      <c r="BX8" s="86" t="s">
        <v>2</v>
      </c>
      <c r="BY8" s="85" t="s">
        <v>3</v>
      </c>
      <c r="BZ8" s="87" t="s">
        <v>4</v>
      </c>
      <c r="CA8" s="84" t="s">
        <v>0</v>
      </c>
      <c r="CB8" s="86" t="s">
        <v>1</v>
      </c>
      <c r="CC8" s="86" t="s">
        <v>2</v>
      </c>
      <c r="CD8" s="86" t="s">
        <v>3</v>
      </c>
      <c r="CE8" s="87" t="s">
        <v>4</v>
      </c>
      <c r="CF8" s="84" t="s">
        <v>0</v>
      </c>
      <c r="CG8" s="86" t="s">
        <v>1</v>
      </c>
      <c r="CH8" s="86" t="s">
        <v>2</v>
      </c>
      <c r="CI8" s="86" t="s">
        <v>3</v>
      </c>
      <c r="CJ8" s="85" t="s">
        <v>4</v>
      </c>
      <c r="CK8" s="84" t="s">
        <v>0</v>
      </c>
      <c r="CL8" s="86" t="s">
        <v>1</v>
      </c>
      <c r="CM8" s="86" t="s">
        <v>2</v>
      </c>
      <c r="CN8" s="86" t="s">
        <v>3</v>
      </c>
      <c r="CO8" s="85" t="s">
        <v>4</v>
      </c>
      <c r="CP8" s="84" t="s">
        <v>0</v>
      </c>
      <c r="CQ8" s="86" t="s">
        <v>1</v>
      </c>
      <c r="CR8" s="86" t="s">
        <v>2</v>
      </c>
      <c r="CS8" s="98" t="s">
        <v>3</v>
      </c>
      <c r="CT8" s="99" t="s">
        <v>4</v>
      </c>
      <c r="CU8" s="100" t="s">
        <v>0</v>
      </c>
      <c r="CV8" s="98" t="s">
        <v>1</v>
      </c>
      <c r="CW8" s="98" t="s">
        <v>2</v>
      </c>
      <c r="CX8" s="104" t="s">
        <v>3</v>
      </c>
      <c r="CY8" s="105" t="s">
        <v>4</v>
      </c>
      <c r="CZ8" s="106" t="s">
        <v>0</v>
      </c>
      <c r="DA8" s="104" t="s">
        <v>1</v>
      </c>
      <c r="DB8" s="104" t="s">
        <v>2</v>
      </c>
      <c r="DC8" s="104" t="s">
        <v>3</v>
      </c>
      <c r="DD8" s="105" t="s">
        <v>4</v>
      </c>
      <c r="DE8" s="106" t="s">
        <v>0</v>
      </c>
      <c r="DF8" s="104" t="s">
        <v>1</v>
      </c>
      <c r="DG8" s="105" t="s">
        <v>2</v>
      </c>
    </row>
    <row r="9" spans="1:111" s="65" customFormat="1" ht="45.95" customHeight="1" thickBot="1">
      <c r="A9" s="88" t="s">
        <v>124</v>
      </c>
      <c r="B9" s="370" t="s">
        <v>10</v>
      </c>
      <c r="C9" s="371"/>
      <c r="D9" s="371"/>
      <c r="E9" s="371"/>
      <c r="F9" s="371"/>
      <c r="G9" s="371"/>
      <c r="H9" s="372"/>
      <c r="I9" s="397" t="s">
        <v>22</v>
      </c>
      <c r="J9" s="398"/>
      <c r="K9" s="398"/>
      <c r="L9" s="398"/>
      <c r="M9" s="398"/>
      <c r="N9" s="399"/>
      <c r="O9" s="385" t="s">
        <v>11</v>
      </c>
      <c r="P9" s="386"/>
      <c r="Q9" s="386"/>
      <c r="R9" s="386"/>
      <c r="S9" s="387"/>
      <c r="T9" s="382" t="s">
        <v>38</v>
      </c>
      <c r="U9" s="383"/>
      <c r="V9" s="383"/>
      <c r="W9" s="383"/>
      <c r="X9" s="384"/>
      <c r="Y9" s="376" t="s">
        <v>46</v>
      </c>
      <c r="Z9" s="377"/>
      <c r="AA9" s="377"/>
      <c r="AB9" s="378"/>
      <c r="AC9" s="379" t="s">
        <v>7</v>
      </c>
      <c r="AD9" s="380"/>
      <c r="AE9" s="380"/>
      <c r="AF9" s="380"/>
      <c r="AG9" s="380"/>
      <c r="AH9" s="380"/>
      <c r="AI9" s="380"/>
      <c r="AJ9" s="380"/>
      <c r="AK9" s="380"/>
      <c r="AL9" s="380"/>
      <c r="AM9" s="380"/>
      <c r="AN9" s="381"/>
      <c r="AO9" s="379" t="s">
        <v>41</v>
      </c>
      <c r="AP9" s="380"/>
      <c r="AQ9" s="380"/>
      <c r="AR9" s="380"/>
      <c r="AS9" s="380"/>
      <c r="AT9" s="380"/>
      <c r="AU9" s="380"/>
      <c r="AV9" s="380"/>
      <c r="AW9" s="380"/>
      <c r="AX9" s="381"/>
      <c r="AY9" s="379" t="s">
        <v>9</v>
      </c>
      <c r="AZ9" s="380"/>
      <c r="BA9" s="380"/>
      <c r="BB9" s="380"/>
      <c r="BC9" s="380"/>
      <c r="BD9" s="380"/>
      <c r="BE9" s="381"/>
      <c r="BF9" s="382" t="s">
        <v>19</v>
      </c>
      <c r="BG9" s="383"/>
      <c r="BH9" s="383"/>
      <c r="BI9" s="383"/>
      <c r="BJ9" s="384"/>
      <c r="BK9" s="382" t="s">
        <v>47</v>
      </c>
      <c r="BL9" s="383"/>
      <c r="BM9" s="383"/>
      <c r="BN9" s="383"/>
      <c r="BO9" s="383"/>
      <c r="BP9" s="383"/>
      <c r="BQ9" s="384"/>
      <c r="BR9" s="394" t="s">
        <v>35</v>
      </c>
      <c r="BS9" s="395"/>
      <c r="BT9" s="395"/>
      <c r="BU9" s="395"/>
      <c r="BV9" s="395"/>
      <c r="BW9" s="395"/>
      <c r="BX9" s="395"/>
      <c r="BY9" s="395"/>
      <c r="BZ9" s="395"/>
      <c r="CA9" s="396"/>
      <c r="CB9" s="376" t="s">
        <v>132</v>
      </c>
      <c r="CC9" s="377"/>
      <c r="CD9" s="377"/>
      <c r="CE9" s="378"/>
      <c r="CF9" s="379" t="s">
        <v>16</v>
      </c>
      <c r="CG9" s="380"/>
      <c r="CH9" s="380"/>
      <c r="CI9" s="380"/>
      <c r="CJ9" s="380"/>
      <c r="CK9" s="380"/>
      <c r="CL9" s="380"/>
      <c r="CM9" s="380"/>
      <c r="CN9" s="380"/>
      <c r="CO9" s="380"/>
      <c r="CP9" s="380"/>
      <c r="CQ9" s="380"/>
      <c r="CR9" s="381"/>
      <c r="CS9" s="221"/>
      <c r="CT9" s="222"/>
      <c r="CU9" s="222"/>
      <c r="CV9" s="222"/>
      <c r="CW9" s="223"/>
      <c r="CX9" s="227"/>
      <c r="CY9" s="228"/>
      <c r="CZ9" s="228"/>
      <c r="DA9" s="228"/>
      <c r="DB9" s="228"/>
      <c r="DC9" s="228"/>
      <c r="DD9" s="228"/>
      <c r="DE9" s="228"/>
      <c r="DF9" s="228"/>
      <c r="DG9" s="229"/>
    </row>
    <row r="10" spans="1:111" s="65" customFormat="1" ht="45.95" customHeight="1" thickBot="1">
      <c r="A10" s="88" t="s">
        <v>125</v>
      </c>
      <c r="B10" s="370" t="s">
        <v>10</v>
      </c>
      <c r="C10" s="371"/>
      <c r="D10" s="371"/>
      <c r="E10" s="371"/>
      <c r="F10" s="371"/>
      <c r="G10" s="371"/>
      <c r="H10" s="372"/>
      <c r="I10" s="397" t="s">
        <v>22</v>
      </c>
      <c r="J10" s="398"/>
      <c r="K10" s="398"/>
      <c r="L10" s="398"/>
      <c r="M10" s="398"/>
      <c r="N10" s="399"/>
      <c r="O10" s="385" t="s">
        <v>11</v>
      </c>
      <c r="P10" s="386"/>
      <c r="Q10" s="386"/>
      <c r="R10" s="386"/>
      <c r="S10" s="387"/>
      <c r="T10" s="382" t="s">
        <v>38</v>
      </c>
      <c r="U10" s="383"/>
      <c r="V10" s="383"/>
      <c r="W10" s="383"/>
      <c r="X10" s="384"/>
      <c r="Y10" s="376" t="s">
        <v>46</v>
      </c>
      <c r="Z10" s="377"/>
      <c r="AA10" s="377"/>
      <c r="AB10" s="378"/>
      <c r="AC10" s="379" t="s">
        <v>7</v>
      </c>
      <c r="AD10" s="380"/>
      <c r="AE10" s="380"/>
      <c r="AF10" s="380"/>
      <c r="AG10" s="380"/>
      <c r="AH10" s="380"/>
      <c r="AI10" s="380"/>
      <c r="AJ10" s="380"/>
      <c r="AK10" s="380"/>
      <c r="AL10" s="380"/>
      <c r="AM10" s="380"/>
      <c r="AN10" s="381"/>
      <c r="AO10" s="379" t="s">
        <v>41</v>
      </c>
      <c r="AP10" s="380"/>
      <c r="AQ10" s="380"/>
      <c r="AR10" s="380"/>
      <c r="AS10" s="380"/>
      <c r="AT10" s="380"/>
      <c r="AU10" s="380"/>
      <c r="AV10" s="380"/>
      <c r="AW10" s="380"/>
      <c r="AX10" s="381"/>
      <c r="AY10" s="379" t="s">
        <v>9</v>
      </c>
      <c r="AZ10" s="380"/>
      <c r="BA10" s="380"/>
      <c r="BB10" s="380"/>
      <c r="BC10" s="380"/>
      <c r="BD10" s="380"/>
      <c r="BE10" s="381"/>
      <c r="BF10" s="382" t="s">
        <v>19</v>
      </c>
      <c r="BG10" s="383"/>
      <c r="BH10" s="383"/>
      <c r="BI10" s="383"/>
      <c r="BJ10" s="384"/>
      <c r="BK10" s="382" t="s">
        <v>47</v>
      </c>
      <c r="BL10" s="383"/>
      <c r="BM10" s="383"/>
      <c r="BN10" s="383"/>
      <c r="BO10" s="383"/>
      <c r="BP10" s="383"/>
      <c r="BQ10" s="384"/>
      <c r="BR10" s="394" t="s">
        <v>35</v>
      </c>
      <c r="BS10" s="395"/>
      <c r="BT10" s="395"/>
      <c r="BU10" s="395"/>
      <c r="BV10" s="395"/>
      <c r="BW10" s="395"/>
      <c r="BX10" s="395"/>
      <c r="BY10" s="395"/>
      <c r="BZ10" s="395"/>
      <c r="CA10" s="396"/>
      <c r="CB10" s="376" t="s">
        <v>132</v>
      </c>
      <c r="CC10" s="377"/>
      <c r="CD10" s="377"/>
      <c r="CE10" s="378"/>
      <c r="CF10" s="379" t="s">
        <v>16</v>
      </c>
      <c r="CG10" s="380"/>
      <c r="CH10" s="380"/>
      <c r="CI10" s="380"/>
      <c r="CJ10" s="380"/>
      <c r="CK10" s="380"/>
      <c r="CL10" s="380"/>
      <c r="CM10" s="380"/>
      <c r="CN10" s="380"/>
      <c r="CO10" s="380"/>
      <c r="CP10" s="380"/>
      <c r="CQ10" s="380"/>
      <c r="CR10" s="381"/>
      <c r="CS10" s="364"/>
      <c r="CT10" s="365"/>
      <c r="CU10" s="365"/>
      <c r="CV10" s="365"/>
      <c r="CW10" s="366"/>
      <c r="CX10" s="367"/>
      <c r="CY10" s="368"/>
      <c r="CZ10" s="368"/>
      <c r="DA10" s="368"/>
      <c r="DB10" s="368"/>
      <c r="DC10" s="368"/>
      <c r="DD10" s="368"/>
      <c r="DE10" s="368"/>
      <c r="DF10" s="368"/>
      <c r="DG10" s="369"/>
    </row>
    <row r="11" spans="1:111" s="65" customFormat="1" ht="45.95" customHeight="1" thickBot="1">
      <c r="A11" s="88" t="s">
        <v>126</v>
      </c>
      <c r="B11" s="385" t="s">
        <v>11</v>
      </c>
      <c r="C11" s="386"/>
      <c r="D11" s="386"/>
      <c r="E11" s="386"/>
      <c r="F11" s="387"/>
      <c r="G11" s="376" t="s">
        <v>46</v>
      </c>
      <c r="H11" s="377"/>
      <c r="I11" s="377"/>
      <c r="J11" s="378"/>
      <c r="K11" s="382" t="s">
        <v>38</v>
      </c>
      <c r="L11" s="383"/>
      <c r="M11" s="383"/>
      <c r="N11" s="383"/>
      <c r="O11" s="384"/>
      <c r="P11" s="379" t="s">
        <v>41</v>
      </c>
      <c r="Q11" s="380"/>
      <c r="R11" s="380"/>
      <c r="S11" s="380"/>
      <c r="T11" s="380"/>
      <c r="U11" s="380"/>
      <c r="V11" s="380"/>
      <c r="W11" s="380"/>
      <c r="X11" s="380"/>
      <c r="Y11" s="381"/>
      <c r="Z11" s="397" t="s">
        <v>22</v>
      </c>
      <c r="AA11" s="398"/>
      <c r="AB11" s="398"/>
      <c r="AC11" s="398"/>
      <c r="AD11" s="398"/>
      <c r="AE11" s="399"/>
      <c r="AF11" s="382" t="s">
        <v>19</v>
      </c>
      <c r="AG11" s="383"/>
      <c r="AH11" s="383"/>
      <c r="AI11" s="383"/>
      <c r="AJ11" s="384"/>
      <c r="AK11" s="376" t="s">
        <v>132</v>
      </c>
      <c r="AL11" s="377"/>
      <c r="AM11" s="377"/>
      <c r="AN11" s="378"/>
      <c r="AO11" s="379" t="s">
        <v>7</v>
      </c>
      <c r="AP11" s="380"/>
      <c r="AQ11" s="380"/>
      <c r="AR11" s="380"/>
      <c r="AS11" s="380"/>
      <c r="AT11" s="380"/>
      <c r="AU11" s="380"/>
      <c r="AV11" s="380"/>
      <c r="AW11" s="380"/>
      <c r="AX11" s="380"/>
      <c r="AY11" s="380"/>
      <c r="AZ11" s="381"/>
      <c r="BA11" s="382" t="s">
        <v>47</v>
      </c>
      <c r="BB11" s="383"/>
      <c r="BC11" s="383"/>
      <c r="BD11" s="383"/>
      <c r="BE11" s="383"/>
      <c r="BF11" s="383"/>
      <c r="BG11" s="384"/>
      <c r="BH11" s="394" t="s">
        <v>35</v>
      </c>
      <c r="BI11" s="395"/>
      <c r="BJ11" s="395"/>
      <c r="BK11" s="395"/>
      <c r="BL11" s="395"/>
      <c r="BM11" s="395"/>
      <c r="BN11" s="395"/>
      <c r="BO11" s="395"/>
      <c r="BP11" s="395"/>
      <c r="BQ11" s="396"/>
      <c r="BR11" s="379" t="s">
        <v>16</v>
      </c>
      <c r="BS11" s="380"/>
      <c r="BT11" s="380"/>
      <c r="BU11" s="380"/>
      <c r="BV11" s="380"/>
      <c r="BW11" s="380"/>
      <c r="BX11" s="380"/>
      <c r="BY11" s="380"/>
      <c r="BZ11" s="380"/>
      <c r="CA11" s="380"/>
      <c r="CB11" s="380"/>
      <c r="CC11" s="380"/>
      <c r="CD11" s="381"/>
      <c r="CE11" s="379" t="s">
        <v>9</v>
      </c>
      <c r="CF11" s="380"/>
      <c r="CG11" s="380"/>
      <c r="CH11" s="380"/>
      <c r="CI11" s="380"/>
      <c r="CJ11" s="380"/>
      <c r="CK11" s="381"/>
      <c r="CL11" s="370" t="s">
        <v>10</v>
      </c>
      <c r="CM11" s="371"/>
      <c r="CN11" s="371"/>
      <c r="CO11" s="371"/>
      <c r="CP11" s="371"/>
      <c r="CQ11" s="371"/>
      <c r="CR11" s="372"/>
      <c r="CS11" s="364"/>
      <c r="CT11" s="365"/>
      <c r="CU11" s="365"/>
      <c r="CV11" s="365"/>
      <c r="CW11" s="366"/>
      <c r="CX11" s="367"/>
      <c r="CY11" s="368"/>
      <c r="CZ11" s="368"/>
      <c r="DA11" s="368"/>
      <c r="DB11" s="368"/>
      <c r="DC11" s="368"/>
      <c r="DD11" s="368"/>
      <c r="DE11" s="368"/>
      <c r="DF11" s="368"/>
      <c r="DG11" s="369"/>
    </row>
    <row r="12" spans="1:111" s="65" customFormat="1" ht="45.95" customHeight="1" thickBot="1">
      <c r="A12" s="88" t="s">
        <v>127</v>
      </c>
      <c r="B12" s="385" t="s">
        <v>11</v>
      </c>
      <c r="C12" s="386"/>
      <c r="D12" s="386"/>
      <c r="E12" s="386"/>
      <c r="F12" s="387"/>
      <c r="G12" s="376" t="s">
        <v>46</v>
      </c>
      <c r="H12" s="377"/>
      <c r="I12" s="377"/>
      <c r="J12" s="378"/>
      <c r="K12" s="382" t="s">
        <v>38</v>
      </c>
      <c r="L12" s="383"/>
      <c r="M12" s="383"/>
      <c r="N12" s="383"/>
      <c r="O12" s="384"/>
      <c r="P12" s="379" t="s">
        <v>41</v>
      </c>
      <c r="Q12" s="380"/>
      <c r="R12" s="380"/>
      <c r="S12" s="380"/>
      <c r="T12" s="380"/>
      <c r="U12" s="380"/>
      <c r="V12" s="380"/>
      <c r="W12" s="380"/>
      <c r="X12" s="380"/>
      <c r="Y12" s="381"/>
      <c r="Z12" s="397" t="s">
        <v>22</v>
      </c>
      <c r="AA12" s="398"/>
      <c r="AB12" s="398"/>
      <c r="AC12" s="398"/>
      <c r="AD12" s="398"/>
      <c r="AE12" s="399"/>
      <c r="AF12" s="382" t="s">
        <v>19</v>
      </c>
      <c r="AG12" s="383"/>
      <c r="AH12" s="383"/>
      <c r="AI12" s="383"/>
      <c r="AJ12" s="384"/>
      <c r="AK12" s="376" t="s">
        <v>132</v>
      </c>
      <c r="AL12" s="377"/>
      <c r="AM12" s="377"/>
      <c r="AN12" s="378"/>
      <c r="AO12" s="379" t="s">
        <v>7</v>
      </c>
      <c r="AP12" s="380"/>
      <c r="AQ12" s="380"/>
      <c r="AR12" s="380"/>
      <c r="AS12" s="380"/>
      <c r="AT12" s="380"/>
      <c r="AU12" s="380"/>
      <c r="AV12" s="380"/>
      <c r="AW12" s="380"/>
      <c r="AX12" s="380"/>
      <c r="AY12" s="380"/>
      <c r="AZ12" s="381"/>
      <c r="BA12" s="382" t="s">
        <v>47</v>
      </c>
      <c r="BB12" s="383"/>
      <c r="BC12" s="383"/>
      <c r="BD12" s="383"/>
      <c r="BE12" s="383"/>
      <c r="BF12" s="383"/>
      <c r="BG12" s="384"/>
      <c r="BH12" s="394" t="s">
        <v>35</v>
      </c>
      <c r="BI12" s="395"/>
      <c r="BJ12" s="395"/>
      <c r="BK12" s="395"/>
      <c r="BL12" s="395"/>
      <c r="BM12" s="395"/>
      <c r="BN12" s="395"/>
      <c r="BO12" s="395"/>
      <c r="BP12" s="395"/>
      <c r="BQ12" s="396"/>
      <c r="BR12" s="379" t="s">
        <v>16</v>
      </c>
      <c r="BS12" s="380"/>
      <c r="BT12" s="380"/>
      <c r="BU12" s="380"/>
      <c r="BV12" s="380"/>
      <c r="BW12" s="380"/>
      <c r="BX12" s="380"/>
      <c r="BY12" s="380"/>
      <c r="BZ12" s="380"/>
      <c r="CA12" s="380"/>
      <c r="CB12" s="380"/>
      <c r="CC12" s="380"/>
      <c r="CD12" s="381"/>
      <c r="CE12" s="379" t="s">
        <v>9</v>
      </c>
      <c r="CF12" s="380"/>
      <c r="CG12" s="380"/>
      <c r="CH12" s="380"/>
      <c r="CI12" s="380"/>
      <c r="CJ12" s="380"/>
      <c r="CK12" s="381"/>
      <c r="CL12" s="370" t="s">
        <v>10</v>
      </c>
      <c r="CM12" s="371"/>
      <c r="CN12" s="371"/>
      <c r="CO12" s="371"/>
      <c r="CP12" s="371"/>
      <c r="CQ12" s="371"/>
      <c r="CR12" s="372"/>
      <c r="CS12" s="364"/>
      <c r="CT12" s="365"/>
      <c r="CU12" s="365"/>
      <c r="CV12" s="365"/>
      <c r="CW12" s="366"/>
      <c r="CX12" s="367"/>
      <c r="CY12" s="368"/>
      <c r="CZ12" s="368"/>
      <c r="DA12" s="368"/>
      <c r="DB12" s="368"/>
      <c r="DC12" s="368"/>
      <c r="DD12" s="368"/>
      <c r="DE12" s="368"/>
      <c r="DF12" s="368"/>
      <c r="DG12" s="369"/>
    </row>
    <row r="13" spans="1:111" s="65" customFormat="1" ht="45.95" customHeight="1" thickBot="1">
      <c r="A13" s="88" t="s">
        <v>128</v>
      </c>
      <c r="B13" s="382" t="s">
        <v>47</v>
      </c>
      <c r="C13" s="383"/>
      <c r="D13" s="383"/>
      <c r="E13" s="383"/>
      <c r="F13" s="383"/>
      <c r="G13" s="383"/>
      <c r="H13" s="384"/>
      <c r="I13" s="370" t="s">
        <v>10</v>
      </c>
      <c r="J13" s="371"/>
      <c r="K13" s="371"/>
      <c r="L13" s="371"/>
      <c r="M13" s="371"/>
      <c r="N13" s="371"/>
      <c r="O13" s="372"/>
      <c r="P13" s="397" t="s">
        <v>22</v>
      </c>
      <c r="Q13" s="398"/>
      <c r="R13" s="398"/>
      <c r="S13" s="398"/>
      <c r="T13" s="398"/>
      <c r="U13" s="399"/>
      <c r="V13" s="382" t="s">
        <v>19</v>
      </c>
      <c r="W13" s="383"/>
      <c r="X13" s="383"/>
      <c r="Y13" s="383"/>
      <c r="Z13" s="384"/>
      <c r="AA13" s="379" t="s">
        <v>16</v>
      </c>
      <c r="AB13" s="380"/>
      <c r="AC13" s="380"/>
      <c r="AD13" s="380"/>
      <c r="AE13" s="380"/>
      <c r="AF13" s="380"/>
      <c r="AG13" s="380"/>
      <c r="AH13" s="380"/>
      <c r="AI13" s="380"/>
      <c r="AJ13" s="380"/>
      <c r="AK13" s="380"/>
      <c r="AL13" s="380"/>
      <c r="AM13" s="381"/>
      <c r="AN13" s="376" t="s">
        <v>46</v>
      </c>
      <c r="AO13" s="377"/>
      <c r="AP13" s="377"/>
      <c r="AQ13" s="378"/>
      <c r="AR13" s="376" t="s">
        <v>132</v>
      </c>
      <c r="AS13" s="377"/>
      <c r="AT13" s="377"/>
      <c r="AU13" s="378"/>
      <c r="AV13" s="394" t="s">
        <v>35</v>
      </c>
      <c r="AW13" s="395"/>
      <c r="AX13" s="395"/>
      <c r="AY13" s="395"/>
      <c r="AZ13" s="395"/>
      <c r="BA13" s="395"/>
      <c r="BB13" s="395"/>
      <c r="BC13" s="395"/>
      <c r="BD13" s="395"/>
      <c r="BE13" s="396"/>
      <c r="BF13" s="379" t="s">
        <v>9</v>
      </c>
      <c r="BG13" s="380"/>
      <c r="BH13" s="380"/>
      <c r="BI13" s="380"/>
      <c r="BJ13" s="380"/>
      <c r="BK13" s="380"/>
      <c r="BL13" s="381"/>
      <c r="BM13" s="379" t="s">
        <v>41</v>
      </c>
      <c r="BN13" s="380"/>
      <c r="BO13" s="380"/>
      <c r="BP13" s="380"/>
      <c r="BQ13" s="380"/>
      <c r="BR13" s="380"/>
      <c r="BS13" s="380"/>
      <c r="BT13" s="380"/>
      <c r="BU13" s="380"/>
      <c r="BV13" s="381"/>
      <c r="BW13" s="385" t="s">
        <v>11</v>
      </c>
      <c r="BX13" s="386"/>
      <c r="BY13" s="386"/>
      <c r="BZ13" s="386"/>
      <c r="CA13" s="387"/>
      <c r="CB13" s="382" t="s">
        <v>38</v>
      </c>
      <c r="CC13" s="383"/>
      <c r="CD13" s="383"/>
      <c r="CE13" s="383"/>
      <c r="CF13" s="384"/>
      <c r="CG13" s="379" t="s">
        <v>7</v>
      </c>
      <c r="CH13" s="380"/>
      <c r="CI13" s="380"/>
      <c r="CJ13" s="380"/>
      <c r="CK13" s="380"/>
      <c r="CL13" s="380"/>
      <c r="CM13" s="380"/>
      <c r="CN13" s="380"/>
      <c r="CO13" s="380"/>
      <c r="CP13" s="380"/>
      <c r="CQ13" s="380"/>
      <c r="CR13" s="381"/>
      <c r="CS13" s="364"/>
      <c r="CT13" s="365"/>
      <c r="CU13" s="365"/>
      <c r="CV13" s="365"/>
      <c r="CW13" s="366"/>
      <c r="CX13" s="367"/>
      <c r="CY13" s="368"/>
      <c r="CZ13" s="368"/>
      <c r="DA13" s="368"/>
      <c r="DB13" s="368"/>
      <c r="DC13" s="368"/>
      <c r="DD13" s="368"/>
      <c r="DE13" s="368"/>
      <c r="DF13" s="368"/>
      <c r="DG13" s="369"/>
    </row>
    <row r="14" spans="1:111" s="65" customFormat="1" ht="45.95" customHeight="1" thickBot="1">
      <c r="A14" s="88" t="s">
        <v>129</v>
      </c>
      <c r="B14" s="382" t="s">
        <v>47</v>
      </c>
      <c r="C14" s="383"/>
      <c r="D14" s="383"/>
      <c r="E14" s="383"/>
      <c r="F14" s="383"/>
      <c r="G14" s="383"/>
      <c r="H14" s="384"/>
      <c r="I14" s="370" t="s">
        <v>10</v>
      </c>
      <c r="J14" s="371"/>
      <c r="K14" s="371"/>
      <c r="L14" s="371"/>
      <c r="M14" s="371"/>
      <c r="N14" s="371"/>
      <c r="O14" s="372"/>
      <c r="P14" s="397" t="s">
        <v>22</v>
      </c>
      <c r="Q14" s="398"/>
      <c r="R14" s="398"/>
      <c r="S14" s="398"/>
      <c r="T14" s="398"/>
      <c r="U14" s="399"/>
      <c r="V14" s="382" t="s">
        <v>19</v>
      </c>
      <c r="W14" s="383"/>
      <c r="X14" s="383"/>
      <c r="Y14" s="383"/>
      <c r="Z14" s="384"/>
      <c r="AA14" s="379" t="s">
        <v>16</v>
      </c>
      <c r="AB14" s="380"/>
      <c r="AC14" s="380"/>
      <c r="AD14" s="380"/>
      <c r="AE14" s="380"/>
      <c r="AF14" s="380"/>
      <c r="AG14" s="380"/>
      <c r="AH14" s="380"/>
      <c r="AI14" s="380"/>
      <c r="AJ14" s="380"/>
      <c r="AK14" s="380"/>
      <c r="AL14" s="380"/>
      <c r="AM14" s="381"/>
      <c r="AN14" s="376" t="s">
        <v>46</v>
      </c>
      <c r="AO14" s="377"/>
      <c r="AP14" s="377"/>
      <c r="AQ14" s="378"/>
      <c r="AR14" s="376" t="s">
        <v>132</v>
      </c>
      <c r="AS14" s="377"/>
      <c r="AT14" s="377"/>
      <c r="AU14" s="378"/>
      <c r="AV14" s="394" t="s">
        <v>35</v>
      </c>
      <c r="AW14" s="395"/>
      <c r="AX14" s="395"/>
      <c r="AY14" s="395"/>
      <c r="AZ14" s="395"/>
      <c r="BA14" s="395"/>
      <c r="BB14" s="395"/>
      <c r="BC14" s="395"/>
      <c r="BD14" s="395"/>
      <c r="BE14" s="396"/>
      <c r="BF14" s="379" t="s">
        <v>9</v>
      </c>
      <c r="BG14" s="380"/>
      <c r="BH14" s="380"/>
      <c r="BI14" s="380"/>
      <c r="BJ14" s="380"/>
      <c r="BK14" s="380"/>
      <c r="BL14" s="381"/>
      <c r="BM14" s="379" t="s">
        <v>41</v>
      </c>
      <c r="BN14" s="380"/>
      <c r="BO14" s="380"/>
      <c r="BP14" s="380"/>
      <c r="BQ14" s="380"/>
      <c r="BR14" s="380"/>
      <c r="BS14" s="380"/>
      <c r="BT14" s="380"/>
      <c r="BU14" s="380"/>
      <c r="BV14" s="381"/>
      <c r="BW14" s="385" t="s">
        <v>11</v>
      </c>
      <c r="BX14" s="386"/>
      <c r="BY14" s="386"/>
      <c r="BZ14" s="386"/>
      <c r="CA14" s="387"/>
      <c r="CB14" s="382" t="s">
        <v>38</v>
      </c>
      <c r="CC14" s="383"/>
      <c r="CD14" s="383"/>
      <c r="CE14" s="383"/>
      <c r="CF14" s="384"/>
      <c r="CG14" s="379" t="s">
        <v>7</v>
      </c>
      <c r="CH14" s="380"/>
      <c r="CI14" s="380"/>
      <c r="CJ14" s="380"/>
      <c r="CK14" s="380"/>
      <c r="CL14" s="380"/>
      <c r="CM14" s="380"/>
      <c r="CN14" s="380"/>
      <c r="CO14" s="380"/>
      <c r="CP14" s="380"/>
      <c r="CQ14" s="380"/>
      <c r="CR14" s="381"/>
      <c r="CS14" s="364"/>
      <c r="CT14" s="365"/>
      <c r="CU14" s="365"/>
      <c r="CV14" s="365"/>
      <c r="CW14" s="366"/>
      <c r="CX14" s="367"/>
      <c r="CY14" s="368"/>
      <c r="CZ14" s="368"/>
      <c r="DA14" s="368"/>
      <c r="DB14" s="368"/>
      <c r="DC14" s="368"/>
      <c r="DD14" s="368"/>
      <c r="DE14" s="368"/>
      <c r="DF14" s="368"/>
      <c r="DG14" s="369"/>
    </row>
    <row r="15" spans="1:111" s="65" customFormat="1" ht="45.95" customHeight="1" thickBot="1">
      <c r="A15" s="88" t="s">
        <v>130</v>
      </c>
      <c r="B15" s="379" t="s">
        <v>16</v>
      </c>
      <c r="C15" s="380"/>
      <c r="D15" s="380"/>
      <c r="E15" s="380"/>
      <c r="F15" s="380"/>
      <c r="G15" s="380"/>
      <c r="H15" s="380"/>
      <c r="I15" s="380"/>
      <c r="J15" s="380"/>
      <c r="K15" s="380"/>
      <c r="L15" s="380"/>
      <c r="M15" s="380"/>
      <c r="N15" s="381"/>
      <c r="O15" s="379" t="s">
        <v>7</v>
      </c>
      <c r="P15" s="380"/>
      <c r="Q15" s="380"/>
      <c r="R15" s="380"/>
      <c r="S15" s="380"/>
      <c r="T15" s="380"/>
      <c r="U15" s="380"/>
      <c r="V15" s="380"/>
      <c r="W15" s="380"/>
      <c r="X15" s="380"/>
      <c r="Y15" s="380"/>
      <c r="Z15" s="381"/>
      <c r="AA15" s="385" t="s">
        <v>11</v>
      </c>
      <c r="AB15" s="386"/>
      <c r="AC15" s="386"/>
      <c r="AD15" s="386"/>
      <c r="AE15" s="387"/>
      <c r="AF15" s="376" t="s">
        <v>46</v>
      </c>
      <c r="AG15" s="377"/>
      <c r="AH15" s="377"/>
      <c r="AI15" s="378"/>
      <c r="AJ15" s="394" t="s">
        <v>35</v>
      </c>
      <c r="AK15" s="395"/>
      <c r="AL15" s="395"/>
      <c r="AM15" s="395"/>
      <c r="AN15" s="395"/>
      <c r="AO15" s="395"/>
      <c r="AP15" s="395"/>
      <c r="AQ15" s="395"/>
      <c r="AR15" s="395"/>
      <c r="AS15" s="396"/>
      <c r="AT15" s="382" t="s">
        <v>19</v>
      </c>
      <c r="AU15" s="383"/>
      <c r="AV15" s="383"/>
      <c r="AW15" s="383"/>
      <c r="AX15" s="384"/>
      <c r="AY15" s="376" t="s">
        <v>132</v>
      </c>
      <c r="AZ15" s="377"/>
      <c r="BA15" s="377"/>
      <c r="BB15" s="378"/>
      <c r="BC15" s="379" t="s">
        <v>41</v>
      </c>
      <c r="BD15" s="380"/>
      <c r="BE15" s="380"/>
      <c r="BF15" s="380"/>
      <c r="BG15" s="380"/>
      <c r="BH15" s="380"/>
      <c r="BI15" s="380"/>
      <c r="BJ15" s="380"/>
      <c r="BK15" s="380"/>
      <c r="BL15" s="381"/>
      <c r="BM15" s="379" t="s">
        <v>9</v>
      </c>
      <c r="BN15" s="380"/>
      <c r="BO15" s="380"/>
      <c r="BP15" s="380"/>
      <c r="BQ15" s="380"/>
      <c r="BR15" s="380"/>
      <c r="BS15" s="381"/>
      <c r="BT15" s="382" t="s">
        <v>38</v>
      </c>
      <c r="BU15" s="383"/>
      <c r="BV15" s="383"/>
      <c r="BW15" s="383"/>
      <c r="BX15" s="384"/>
      <c r="BY15" s="370" t="s">
        <v>10</v>
      </c>
      <c r="BZ15" s="371"/>
      <c r="CA15" s="371"/>
      <c r="CB15" s="371"/>
      <c r="CC15" s="371"/>
      <c r="CD15" s="371"/>
      <c r="CE15" s="372"/>
      <c r="CF15" s="382" t="s">
        <v>47</v>
      </c>
      <c r="CG15" s="383"/>
      <c r="CH15" s="383"/>
      <c r="CI15" s="383"/>
      <c r="CJ15" s="383"/>
      <c r="CK15" s="383"/>
      <c r="CL15" s="384"/>
      <c r="CM15" s="397" t="s">
        <v>22</v>
      </c>
      <c r="CN15" s="398"/>
      <c r="CO15" s="398"/>
      <c r="CP15" s="398"/>
      <c r="CQ15" s="398"/>
      <c r="CR15" s="399"/>
      <c r="CS15" s="364"/>
      <c r="CT15" s="365"/>
      <c r="CU15" s="365"/>
      <c r="CV15" s="365"/>
      <c r="CW15" s="366"/>
      <c r="CX15" s="367"/>
      <c r="CY15" s="368"/>
      <c r="CZ15" s="368"/>
      <c r="DA15" s="368"/>
      <c r="DB15" s="368"/>
      <c r="DC15" s="368"/>
      <c r="DD15" s="368"/>
      <c r="DE15" s="368"/>
      <c r="DF15" s="368"/>
      <c r="DG15" s="369"/>
    </row>
    <row r="16" spans="1:111" s="65" customFormat="1" ht="45.95" customHeight="1" thickBot="1">
      <c r="A16" s="88" t="s">
        <v>131</v>
      </c>
      <c r="B16" s="379" t="s">
        <v>16</v>
      </c>
      <c r="C16" s="380"/>
      <c r="D16" s="380"/>
      <c r="E16" s="380"/>
      <c r="F16" s="380"/>
      <c r="G16" s="380"/>
      <c r="H16" s="380"/>
      <c r="I16" s="380"/>
      <c r="J16" s="380"/>
      <c r="K16" s="380"/>
      <c r="L16" s="380"/>
      <c r="M16" s="380"/>
      <c r="N16" s="381"/>
      <c r="O16" s="379" t="s">
        <v>7</v>
      </c>
      <c r="P16" s="380"/>
      <c r="Q16" s="380"/>
      <c r="R16" s="380"/>
      <c r="S16" s="380"/>
      <c r="T16" s="380"/>
      <c r="U16" s="380"/>
      <c r="V16" s="380"/>
      <c r="W16" s="380"/>
      <c r="X16" s="380"/>
      <c r="Y16" s="380"/>
      <c r="Z16" s="381"/>
      <c r="AA16" s="385" t="s">
        <v>11</v>
      </c>
      <c r="AB16" s="386"/>
      <c r="AC16" s="386"/>
      <c r="AD16" s="386"/>
      <c r="AE16" s="387"/>
      <c r="AF16" s="376" t="s">
        <v>46</v>
      </c>
      <c r="AG16" s="377"/>
      <c r="AH16" s="377"/>
      <c r="AI16" s="378"/>
      <c r="AJ16" s="394" t="s">
        <v>35</v>
      </c>
      <c r="AK16" s="395"/>
      <c r="AL16" s="395"/>
      <c r="AM16" s="395"/>
      <c r="AN16" s="395"/>
      <c r="AO16" s="395"/>
      <c r="AP16" s="395"/>
      <c r="AQ16" s="395"/>
      <c r="AR16" s="395"/>
      <c r="AS16" s="396"/>
      <c r="AT16" s="382" t="s">
        <v>19</v>
      </c>
      <c r="AU16" s="383"/>
      <c r="AV16" s="383"/>
      <c r="AW16" s="383"/>
      <c r="AX16" s="384"/>
      <c r="AY16" s="376" t="s">
        <v>132</v>
      </c>
      <c r="AZ16" s="377"/>
      <c r="BA16" s="377"/>
      <c r="BB16" s="378"/>
      <c r="BC16" s="379" t="s">
        <v>41</v>
      </c>
      <c r="BD16" s="380"/>
      <c r="BE16" s="380"/>
      <c r="BF16" s="380"/>
      <c r="BG16" s="380"/>
      <c r="BH16" s="380"/>
      <c r="BI16" s="380"/>
      <c r="BJ16" s="380"/>
      <c r="BK16" s="380"/>
      <c r="BL16" s="381"/>
      <c r="BM16" s="379" t="s">
        <v>9</v>
      </c>
      <c r="BN16" s="380"/>
      <c r="BO16" s="380"/>
      <c r="BP16" s="380"/>
      <c r="BQ16" s="380"/>
      <c r="BR16" s="380"/>
      <c r="BS16" s="381"/>
      <c r="BT16" s="382" t="s">
        <v>38</v>
      </c>
      <c r="BU16" s="383"/>
      <c r="BV16" s="383"/>
      <c r="BW16" s="383"/>
      <c r="BX16" s="384"/>
      <c r="BY16" s="370" t="s">
        <v>10</v>
      </c>
      <c r="BZ16" s="371"/>
      <c r="CA16" s="371"/>
      <c r="CB16" s="371"/>
      <c r="CC16" s="371"/>
      <c r="CD16" s="371"/>
      <c r="CE16" s="372"/>
      <c r="CF16" s="382" t="s">
        <v>47</v>
      </c>
      <c r="CG16" s="383"/>
      <c r="CH16" s="383"/>
      <c r="CI16" s="383"/>
      <c r="CJ16" s="383"/>
      <c r="CK16" s="383"/>
      <c r="CL16" s="384"/>
      <c r="CM16" s="397" t="s">
        <v>22</v>
      </c>
      <c r="CN16" s="398"/>
      <c r="CO16" s="398"/>
      <c r="CP16" s="398"/>
      <c r="CQ16" s="398"/>
      <c r="CR16" s="399"/>
      <c r="CS16" s="224"/>
      <c r="CT16" s="225"/>
      <c r="CU16" s="225"/>
      <c r="CV16" s="225"/>
      <c r="CW16" s="226"/>
      <c r="CX16" s="230"/>
      <c r="CY16" s="231"/>
      <c r="CZ16" s="231"/>
      <c r="DA16" s="231"/>
      <c r="DB16" s="231"/>
      <c r="DC16" s="231"/>
      <c r="DD16" s="231"/>
      <c r="DE16" s="231"/>
      <c r="DF16" s="231"/>
      <c r="DG16" s="232"/>
    </row>
    <row r="17" spans="1:106" ht="20.100000000000001" customHeight="1"/>
    <row r="18" spans="1:106" ht="26.25">
      <c r="A18" s="107" t="s">
        <v>138</v>
      </c>
      <c r="B18" s="108" t="s">
        <v>139</v>
      </c>
      <c r="P18" s="2"/>
      <c r="Q18" s="214"/>
      <c r="R18" s="214"/>
      <c r="S18" s="214"/>
      <c r="T18" s="214"/>
      <c r="U18" s="214"/>
      <c r="V18" s="214"/>
      <c r="W18" s="2"/>
      <c r="X18" s="420" t="s">
        <v>145</v>
      </c>
      <c r="Y18" s="420"/>
      <c r="Z18" s="420"/>
      <c r="AA18" s="420"/>
      <c r="AB18" s="420"/>
      <c r="AC18" s="420"/>
      <c r="AD18" s="420"/>
      <c r="AE18" s="420"/>
      <c r="AF18" s="420"/>
      <c r="AG18" s="420"/>
      <c r="AH18" s="420"/>
      <c r="AI18" s="420"/>
      <c r="AJ18" s="420"/>
      <c r="AK18" s="420"/>
      <c r="AL18" s="420"/>
      <c r="AM18" s="420"/>
      <c r="AN18" s="420"/>
      <c r="AO18" s="420"/>
      <c r="AP18" s="420"/>
      <c r="AQ18" s="420"/>
      <c r="AR18" s="108"/>
      <c r="AS18" s="108"/>
      <c r="AT18" s="108"/>
      <c r="AU18" s="108"/>
      <c r="AV18" s="108"/>
      <c r="AW18" s="108"/>
      <c r="AX18" s="108"/>
      <c r="AY18" s="108"/>
      <c r="AZ18" s="215"/>
      <c r="BA18" s="216"/>
      <c r="BB18" s="216"/>
      <c r="BC18" s="216"/>
      <c r="BD18" s="216"/>
      <c r="BE18" s="217"/>
      <c r="BF18" s="108"/>
      <c r="BG18" s="108" t="s">
        <v>141</v>
      </c>
      <c r="BH18" s="108"/>
      <c r="BI18" s="108"/>
      <c r="BJ18" s="108"/>
      <c r="BK18" s="108"/>
      <c r="BL18" s="108"/>
      <c r="BM18" s="108"/>
      <c r="BQ18" s="10"/>
      <c r="BR18" s="10"/>
      <c r="BS18" s="10"/>
      <c r="BT18" s="10"/>
      <c r="BU18" s="10"/>
      <c r="BV18" s="10"/>
      <c r="BW18" s="10"/>
      <c r="BX18" s="10"/>
      <c r="BY18" s="10"/>
      <c r="BZ18" s="10"/>
      <c r="CA18" s="10"/>
      <c r="CB18" s="10"/>
      <c r="CC18" s="10"/>
      <c r="CD18" s="10"/>
      <c r="CE18" s="10"/>
      <c r="CF18" s="10"/>
      <c r="CG18" s="10"/>
      <c r="CH18" s="1"/>
      <c r="CI18" s="109"/>
      <c r="CJ18" s="109"/>
      <c r="CK18" s="109"/>
      <c r="CL18" s="109"/>
      <c r="CM18" s="109"/>
      <c r="CN18" s="109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</row>
    <row r="19" spans="1:106" ht="2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218"/>
      <c r="R19" s="219"/>
      <c r="S19" s="219"/>
      <c r="T19" s="219"/>
      <c r="U19" s="219"/>
      <c r="V19" s="220"/>
      <c r="W19" s="108"/>
      <c r="X19" s="108" t="s">
        <v>142</v>
      </c>
      <c r="Y19" s="108"/>
      <c r="Z19" s="108"/>
      <c r="AA19" s="108"/>
      <c r="AB19" s="108"/>
      <c r="AC19" s="108"/>
      <c r="AD19" s="108"/>
      <c r="AE19" s="108"/>
      <c r="AF19" s="110"/>
      <c r="AG19" s="110"/>
      <c r="AH19" s="110"/>
      <c r="AI19" s="110"/>
      <c r="AJ19" s="110"/>
      <c r="AK19" s="108"/>
      <c r="AL19" s="110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11"/>
      <c r="BA19" s="112"/>
      <c r="BB19" s="112"/>
      <c r="BC19" s="112"/>
      <c r="BD19" s="112"/>
      <c r="BE19" s="113"/>
      <c r="BF19" s="108"/>
      <c r="BG19" s="108" t="s">
        <v>143</v>
      </c>
      <c r="BH19" s="108"/>
      <c r="BI19" s="108"/>
      <c r="BJ19" s="108"/>
      <c r="BK19" s="114"/>
      <c r="BL19" s="114"/>
      <c r="BM19" s="114"/>
      <c r="BN19" s="109"/>
      <c r="BO19" s="109"/>
      <c r="BP19" s="109"/>
      <c r="BQ19" s="117"/>
      <c r="BR19" s="117"/>
      <c r="BS19" s="117"/>
      <c r="BT19" s="117"/>
      <c r="BU19" s="117"/>
      <c r="BV19" s="117"/>
      <c r="BW19" s="117"/>
      <c r="BX19" s="117"/>
      <c r="BY19" s="117"/>
      <c r="BZ19" s="117"/>
      <c r="CA19" s="117"/>
      <c r="CB19" s="117"/>
      <c r="CC19" s="109"/>
      <c r="CD19" s="109"/>
      <c r="CE19" s="109"/>
      <c r="CF19" s="109"/>
      <c r="CG19" s="109"/>
      <c r="CH19" s="109"/>
      <c r="CI19" s="109"/>
      <c r="CJ19" s="109"/>
      <c r="CK19" s="109"/>
      <c r="CL19" s="109"/>
      <c r="CM19" s="109"/>
      <c r="CN19" s="109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</row>
    <row r="20" spans="1:106" ht="20.100000000000001" customHeight="1">
      <c r="BQ20" s="117"/>
      <c r="BR20" s="117"/>
      <c r="BS20" s="117"/>
      <c r="BT20" s="117"/>
      <c r="BU20" s="117"/>
      <c r="BV20" s="117"/>
      <c r="BW20" s="117"/>
      <c r="BX20" s="117"/>
      <c r="BY20" s="117"/>
      <c r="BZ20" s="117"/>
      <c r="CA20" s="117"/>
      <c r="CB20" s="117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</row>
    <row r="21" spans="1:106" ht="20.100000000000001" customHeight="1">
      <c r="A21" s="330" t="s">
        <v>20</v>
      </c>
      <c r="B21" s="330"/>
      <c r="C21" s="330"/>
      <c r="D21" s="330"/>
      <c r="E21" s="330"/>
      <c r="F21" s="330"/>
      <c r="G21" s="330"/>
      <c r="H21" s="330"/>
      <c r="I21" s="330"/>
      <c r="J21" s="330"/>
      <c r="K21" s="331" t="s">
        <v>23</v>
      </c>
      <c r="L21" s="331"/>
      <c r="M21" s="331"/>
      <c r="N21" s="413" t="s">
        <v>24</v>
      </c>
      <c r="O21" s="413"/>
      <c r="P21" s="413"/>
      <c r="Q21" s="331" t="s">
        <v>25</v>
      </c>
      <c r="R21" s="331"/>
      <c r="S21" s="331" t="s">
        <v>26</v>
      </c>
      <c r="T21" s="331"/>
      <c r="U21" s="331"/>
      <c r="V21" s="331"/>
      <c r="W21" s="331" t="s">
        <v>27</v>
      </c>
      <c r="X21" s="331"/>
      <c r="Y21" s="331"/>
      <c r="Z21" s="331" t="s">
        <v>28</v>
      </c>
      <c r="AA21" s="331"/>
      <c r="AB21" s="331"/>
      <c r="AC21" s="6"/>
      <c r="AD21" s="414" t="s">
        <v>29</v>
      </c>
      <c r="AE21" s="415"/>
      <c r="AF21" s="415"/>
      <c r="AG21" s="415"/>
      <c r="AH21" s="415"/>
      <c r="AI21" s="415"/>
      <c r="AJ21" s="416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</row>
    <row r="22" spans="1:106" ht="20.100000000000001" customHeight="1">
      <c r="A22" s="330"/>
      <c r="B22" s="330"/>
      <c r="C22" s="330"/>
      <c r="D22" s="330"/>
      <c r="E22" s="330"/>
      <c r="F22" s="330"/>
      <c r="G22" s="330"/>
      <c r="H22" s="330"/>
      <c r="I22" s="330"/>
      <c r="J22" s="330"/>
      <c r="K22" s="331"/>
      <c r="L22" s="331"/>
      <c r="M22" s="331"/>
      <c r="N22" s="413"/>
      <c r="O22" s="413"/>
      <c r="P22" s="413"/>
      <c r="Q22" s="331"/>
      <c r="R22" s="331"/>
      <c r="S22" s="326">
        <v>1</v>
      </c>
      <c r="T22" s="326"/>
      <c r="U22" s="326">
        <v>2</v>
      </c>
      <c r="V22" s="326"/>
      <c r="W22" s="331"/>
      <c r="X22" s="331"/>
      <c r="Y22" s="331"/>
      <c r="Z22" s="331"/>
      <c r="AA22" s="331"/>
      <c r="AB22" s="331"/>
      <c r="AC22" s="7"/>
      <c r="AD22" s="417"/>
      <c r="AE22" s="418"/>
      <c r="AF22" s="418"/>
      <c r="AG22" s="418"/>
      <c r="AH22" s="418"/>
      <c r="AI22" s="418"/>
      <c r="AJ22" s="419"/>
    </row>
    <row r="23" spans="1:106" ht="20.100000000000001" customHeight="1">
      <c r="A23" s="390" t="s">
        <v>50</v>
      </c>
      <c r="B23" s="390"/>
      <c r="C23" s="390"/>
      <c r="D23" s="390"/>
      <c r="E23" s="390"/>
      <c r="F23" s="390"/>
      <c r="G23" s="390"/>
      <c r="H23" s="390"/>
      <c r="I23" s="390"/>
      <c r="J23" s="390"/>
      <c r="K23" s="317">
        <v>225</v>
      </c>
      <c r="L23" s="318"/>
      <c r="M23" s="319"/>
      <c r="N23" s="317">
        <v>42</v>
      </c>
      <c r="O23" s="318"/>
      <c r="P23" s="319"/>
      <c r="Q23" s="317" t="s">
        <v>30</v>
      </c>
      <c r="R23" s="319"/>
      <c r="S23" s="303">
        <v>26</v>
      </c>
      <c r="T23" s="303"/>
      <c r="U23" s="409">
        <v>16</v>
      </c>
      <c r="V23" s="409"/>
      <c r="W23" s="296"/>
      <c r="X23" s="296"/>
      <c r="Y23" s="296"/>
      <c r="Z23" s="303" t="s">
        <v>31</v>
      </c>
      <c r="AA23" s="303"/>
      <c r="AB23" s="303"/>
      <c r="AC23" s="90"/>
      <c r="AD23" s="317" t="s">
        <v>36</v>
      </c>
      <c r="AE23" s="318"/>
      <c r="AF23" s="318"/>
      <c r="AG23" s="318"/>
      <c r="AH23" s="318"/>
      <c r="AI23" s="318"/>
      <c r="AJ23" s="319"/>
    </row>
    <row r="24" spans="1:106" ht="20.100000000000001" customHeight="1">
      <c r="A24" s="411" t="s">
        <v>42</v>
      </c>
      <c r="B24" s="411"/>
      <c r="C24" s="411"/>
      <c r="D24" s="411"/>
      <c r="E24" s="411"/>
      <c r="F24" s="411"/>
      <c r="G24" s="411"/>
      <c r="H24" s="411"/>
      <c r="I24" s="411"/>
      <c r="J24" s="411"/>
      <c r="K24" s="317">
        <v>135</v>
      </c>
      <c r="L24" s="318"/>
      <c r="M24" s="319"/>
      <c r="N24" s="317">
        <v>23</v>
      </c>
      <c r="O24" s="318"/>
      <c r="P24" s="319"/>
      <c r="Q24" s="317" t="s">
        <v>30</v>
      </c>
      <c r="R24" s="319"/>
      <c r="S24" s="303">
        <v>11</v>
      </c>
      <c r="T24" s="303"/>
      <c r="U24" s="409">
        <v>12</v>
      </c>
      <c r="V24" s="409"/>
      <c r="W24" s="296">
        <f>IF(Z24="залік",K24/N24,(K24-4)/(N24-1))</f>
        <v>5.9545454545454541</v>
      </c>
      <c r="X24" s="296"/>
      <c r="Y24" s="296"/>
      <c r="Z24" s="303" t="s">
        <v>31</v>
      </c>
      <c r="AA24" s="303"/>
      <c r="AB24" s="303"/>
      <c r="AC24" s="90"/>
      <c r="AD24" s="317"/>
      <c r="AE24" s="318"/>
      <c r="AF24" s="318"/>
      <c r="AG24" s="318"/>
      <c r="AH24" s="318"/>
      <c r="AI24" s="318"/>
      <c r="AJ24" s="319"/>
    </row>
    <row r="25" spans="1:106" ht="20.100000000000001" customHeight="1">
      <c r="A25" s="411" t="s">
        <v>43</v>
      </c>
      <c r="B25" s="411"/>
      <c r="C25" s="411"/>
      <c r="D25" s="411"/>
      <c r="E25" s="411"/>
      <c r="F25" s="411"/>
      <c r="G25" s="411"/>
      <c r="H25" s="411"/>
      <c r="I25" s="411"/>
      <c r="J25" s="411"/>
      <c r="K25" s="317">
        <v>20</v>
      </c>
      <c r="L25" s="318"/>
      <c r="M25" s="319"/>
      <c r="N25" s="317">
        <v>4</v>
      </c>
      <c r="O25" s="318"/>
      <c r="P25" s="319"/>
      <c r="Q25" s="317">
        <v>2</v>
      </c>
      <c r="R25" s="319"/>
      <c r="S25" s="303"/>
      <c r="T25" s="303"/>
      <c r="U25" s="409">
        <v>4</v>
      </c>
      <c r="V25" s="409"/>
      <c r="W25" s="296">
        <f t="shared" ref="W25:W27" si="0">IF(Z25="залік",K25/N25,(K25-4)/(N25-1))</f>
        <v>5</v>
      </c>
      <c r="X25" s="296"/>
      <c r="Y25" s="296"/>
      <c r="Z25" s="303" t="s">
        <v>33</v>
      </c>
      <c r="AA25" s="303"/>
      <c r="AB25" s="303"/>
      <c r="AC25" s="90"/>
      <c r="AD25" s="317"/>
      <c r="AE25" s="318"/>
      <c r="AF25" s="318"/>
      <c r="AG25" s="318"/>
      <c r="AH25" s="318"/>
      <c r="AI25" s="318"/>
      <c r="AJ25" s="319"/>
    </row>
    <row r="26" spans="1:106" ht="20.100000000000001" customHeight="1">
      <c r="A26" s="411" t="s">
        <v>51</v>
      </c>
      <c r="B26" s="411"/>
      <c r="C26" s="411"/>
      <c r="D26" s="411"/>
      <c r="E26" s="411"/>
      <c r="F26" s="411"/>
      <c r="G26" s="411"/>
      <c r="H26" s="411"/>
      <c r="I26" s="411"/>
      <c r="J26" s="411"/>
      <c r="K26" s="317">
        <v>40</v>
      </c>
      <c r="L26" s="318"/>
      <c r="M26" s="319"/>
      <c r="N26" s="317">
        <v>7</v>
      </c>
      <c r="O26" s="318"/>
      <c r="P26" s="319"/>
      <c r="Q26" s="317">
        <v>1</v>
      </c>
      <c r="R26" s="319"/>
      <c r="S26" s="303">
        <v>7</v>
      </c>
      <c r="T26" s="303"/>
      <c r="U26" s="301"/>
      <c r="V26" s="301"/>
      <c r="W26" s="296">
        <f t="shared" si="0"/>
        <v>5.7142857142857144</v>
      </c>
      <c r="X26" s="296"/>
      <c r="Y26" s="296"/>
      <c r="Z26" s="303" t="s">
        <v>33</v>
      </c>
      <c r="AA26" s="303"/>
      <c r="AB26" s="303"/>
      <c r="AC26" s="90"/>
      <c r="AD26" s="317"/>
      <c r="AE26" s="318"/>
      <c r="AF26" s="318"/>
      <c r="AG26" s="318"/>
      <c r="AH26" s="318"/>
      <c r="AI26" s="318"/>
      <c r="AJ26" s="319"/>
    </row>
    <row r="27" spans="1:106" ht="20.100000000000001" customHeight="1">
      <c r="A27" s="411" t="s">
        <v>52</v>
      </c>
      <c r="B27" s="411"/>
      <c r="C27" s="411"/>
      <c r="D27" s="411"/>
      <c r="E27" s="411"/>
      <c r="F27" s="411"/>
      <c r="G27" s="411"/>
      <c r="H27" s="411"/>
      <c r="I27" s="411"/>
      <c r="J27" s="411"/>
      <c r="K27" s="317">
        <v>30</v>
      </c>
      <c r="L27" s="318"/>
      <c r="M27" s="319"/>
      <c r="N27" s="317">
        <v>5</v>
      </c>
      <c r="O27" s="318"/>
      <c r="P27" s="319"/>
      <c r="Q27" s="317">
        <v>1</v>
      </c>
      <c r="R27" s="319"/>
      <c r="S27" s="303">
        <v>5</v>
      </c>
      <c r="T27" s="303"/>
      <c r="U27" s="301"/>
      <c r="V27" s="301"/>
      <c r="W27" s="296">
        <f t="shared" si="0"/>
        <v>6</v>
      </c>
      <c r="X27" s="296"/>
      <c r="Y27" s="296"/>
      <c r="Z27" s="303" t="s">
        <v>33</v>
      </c>
      <c r="AA27" s="303"/>
      <c r="AB27" s="303"/>
      <c r="AC27" s="90"/>
      <c r="AD27" s="317"/>
      <c r="AE27" s="318"/>
      <c r="AF27" s="318"/>
      <c r="AG27" s="318"/>
      <c r="AH27" s="318"/>
      <c r="AI27" s="318"/>
      <c r="AJ27" s="319"/>
    </row>
    <row r="28" spans="1:106" ht="20.100000000000001" customHeight="1">
      <c r="A28" s="390" t="s">
        <v>16</v>
      </c>
      <c r="B28" s="390"/>
      <c r="C28" s="390"/>
      <c r="D28" s="390"/>
      <c r="E28" s="390"/>
      <c r="F28" s="390"/>
      <c r="G28" s="390"/>
      <c r="H28" s="390"/>
      <c r="I28" s="390"/>
      <c r="J28" s="390"/>
      <c r="K28" s="317">
        <v>130</v>
      </c>
      <c r="L28" s="318"/>
      <c r="M28" s="319"/>
      <c r="N28" s="317">
        <v>23</v>
      </c>
      <c r="O28" s="318"/>
      <c r="P28" s="319"/>
      <c r="Q28" s="317" t="s">
        <v>30</v>
      </c>
      <c r="R28" s="319"/>
      <c r="S28" s="303">
        <v>10</v>
      </c>
      <c r="T28" s="303"/>
      <c r="U28" s="301">
        <v>13</v>
      </c>
      <c r="V28" s="301"/>
      <c r="W28" s="296">
        <f>IF(Z28="залік",K28/N28,(K28-4)/(N28-1))</f>
        <v>5.7272727272727275</v>
      </c>
      <c r="X28" s="296"/>
      <c r="Y28" s="296"/>
      <c r="Z28" s="303" t="s">
        <v>31</v>
      </c>
      <c r="AA28" s="303"/>
      <c r="AB28" s="303"/>
      <c r="AC28" s="90"/>
      <c r="AD28" s="317" t="s">
        <v>36</v>
      </c>
      <c r="AE28" s="318"/>
      <c r="AF28" s="318"/>
      <c r="AG28" s="318"/>
      <c r="AH28" s="318"/>
      <c r="AI28" s="318"/>
      <c r="AJ28" s="319"/>
    </row>
    <row r="29" spans="1:106" ht="20.100000000000001" customHeight="1">
      <c r="A29" s="410" t="s">
        <v>53</v>
      </c>
      <c r="B29" s="410"/>
      <c r="C29" s="410"/>
      <c r="D29" s="410"/>
      <c r="E29" s="410"/>
      <c r="F29" s="410"/>
      <c r="G29" s="410"/>
      <c r="H29" s="410"/>
      <c r="I29" s="410"/>
      <c r="J29" s="410"/>
      <c r="K29" s="317">
        <v>40</v>
      </c>
      <c r="L29" s="318"/>
      <c r="M29" s="319"/>
      <c r="N29" s="317">
        <v>7</v>
      </c>
      <c r="O29" s="318"/>
      <c r="P29" s="319"/>
      <c r="Q29" s="317">
        <v>2</v>
      </c>
      <c r="R29" s="319"/>
      <c r="S29" s="303"/>
      <c r="T29" s="303"/>
      <c r="U29" s="301">
        <v>7</v>
      </c>
      <c r="V29" s="301"/>
      <c r="W29" s="296">
        <f t="shared" ref="W29:W31" si="1">IF(Z29="залік",K29/N29,(K29-4)/(N29-1))</f>
        <v>6</v>
      </c>
      <c r="X29" s="296"/>
      <c r="Y29" s="296"/>
      <c r="Z29" s="303" t="s">
        <v>49</v>
      </c>
      <c r="AA29" s="303"/>
      <c r="AB29" s="303"/>
      <c r="AC29" s="90"/>
      <c r="AD29" s="317" t="s">
        <v>32</v>
      </c>
      <c r="AE29" s="318"/>
      <c r="AF29" s="318"/>
      <c r="AG29" s="318"/>
      <c r="AH29" s="318"/>
      <c r="AI29" s="318"/>
      <c r="AJ29" s="319"/>
    </row>
    <row r="30" spans="1:106" ht="20.100000000000001" customHeight="1">
      <c r="A30" s="410" t="s">
        <v>54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317">
        <v>60</v>
      </c>
      <c r="L30" s="318"/>
      <c r="M30" s="319"/>
      <c r="N30" s="317">
        <v>11</v>
      </c>
      <c r="O30" s="318"/>
      <c r="P30" s="319"/>
      <c r="Q30" s="317" t="s">
        <v>30</v>
      </c>
      <c r="R30" s="319"/>
      <c r="S30" s="303">
        <v>6</v>
      </c>
      <c r="T30" s="303"/>
      <c r="U30" s="301">
        <v>5</v>
      </c>
      <c r="V30" s="301"/>
      <c r="W30" s="296">
        <f t="shared" si="1"/>
        <v>5.6</v>
      </c>
      <c r="X30" s="296"/>
      <c r="Y30" s="296"/>
      <c r="Z30" s="303" t="s">
        <v>49</v>
      </c>
      <c r="AA30" s="303"/>
      <c r="AB30" s="303"/>
      <c r="AC30" s="90"/>
      <c r="AD30" s="317" t="s">
        <v>32</v>
      </c>
      <c r="AE30" s="318"/>
      <c r="AF30" s="318"/>
      <c r="AG30" s="318"/>
      <c r="AH30" s="318"/>
      <c r="AI30" s="318"/>
      <c r="AJ30" s="319"/>
    </row>
    <row r="31" spans="1:106" ht="20.100000000000001" customHeight="1">
      <c r="A31" s="390" t="s">
        <v>55</v>
      </c>
      <c r="B31" s="390"/>
      <c r="C31" s="390"/>
      <c r="D31" s="390"/>
      <c r="E31" s="390"/>
      <c r="F31" s="390"/>
      <c r="G31" s="390"/>
      <c r="H31" s="390"/>
      <c r="I31" s="390"/>
      <c r="J31" s="390"/>
      <c r="K31" s="317">
        <v>80</v>
      </c>
      <c r="L31" s="318"/>
      <c r="M31" s="319"/>
      <c r="N31" s="317">
        <v>14</v>
      </c>
      <c r="O31" s="318"/>
      <c r="P31" s="319"/>
      <c r="Q31" s="317" t="s">
        <v>30</v>
      </c>
      <c r="R31" s="319"/>
      <c r="S31" s="303">
        <v>7</v>
      </c>
      <c r="T31" s="303"/>
      <c r="U31" s="301">
        <v>7</v>
      </c>
      <c r="V31" s="301"/>
      <c r="W31" s="296">
        <f t="shared" si="1"/>
        <v>5.8461538461538458</v>
      </c>
      <c r="X31" s="296"/>
      <c r="Y31" s="296"/>
      <c r="Z31" s="303" t="s">
        <v>49</v>
      </c>
      <c r="AA31" s="303"/>
      <c r="AB31" s="303"/>
      <c r="AC31" s="90"/>
      <c r="AD31" s="317" t="s">
        <v>36</v>
      </c>
      <c r="AE31" s="318"/>
      <c r="AF31" s="318"/>
      <c r="AG31" s="318"/>
      <c r="AH31" s="318"/>
      <c r="AI31" s="318"/>
      <c r="AJ31" s="319"/>
    </row>
    <row r="32" spans="1:106" ht="20.100000000000001" customHeight="1">
      <c r="A32" s="410" t="s">
        <v>56</v>
      </c>
      <c r="B32" s="410"/>
      <c r="C32" s="410"/>
      <c r="D32" s="410"/>
      <c r="E32" s="410"/>
      <c r="F32" s="410"/>
      <c r="G32" s="410"/>
      <c r="H32" s="410"/>
      <c r="I32" s="410"/>
      <c r="J32" s="410"/>
      <c r="K32" s="317"/>
      <c r="L32" s="318"/>
      <c r="M32" s="319"/>
      <c r="N32" s="317"/>
      <c r="O32" s="318"/>
      <c r="P32" s="319"/>
      <c r="Q32" s="317"/>
      <c r="R32" s="319"/>
      <c r="S32" s="303">
        <v>19</v>
      </c>
      <c r="T32" s="303"/>
      <c r="U32" s="301">
        <v>7</v>
      </c>
      <c r="V32" s="301"/>
      <c r="W32" s="296"/>
      <c r="X32" s="296"/>
      <c r="Y32" s="296"/>
      <c r="Z32" s="303" t="s">
        <v>49</v>
      </c>
      <c r="AA32" s="303"/>
      <c r="AB32" s="303"/>
      <c r="AC32" s="90"/>
      <c r="AD32" s="317" t="s">
        <v>36</v>
      </c>
      <c r="AE32" s="318"/>
      <c r="AF32" s="318"/>
      <c r="AG32" s="318"/>
      <c r="AH32" s="318"/>
      <c r="AI32" s="318"/>
      <c r="AJ32" s="319"/>
    </row>
    <row r="33" spans="1:98" ht="20.100000000000001" customHeight="1">
      <c r="A33" s="411" t="s">
        <v>44</v>
      </c>
      <c r="B33" s="411"/>
      <c r="C33" s="411"/>
      <c r="D33" s="411"/>
      <c r="E33" s="411"/>
      <c r="F33" s="411"/>
      <c r="G33" s="411"/>
      <c r="H33" s="411"/>
      <c r="I33" s="411"/>
      <c r="J33" s="411"/>
      <c r="K33" s="317">
        <v>80</v>
      </c>
      <c r="L33" s="318"/>
      <c r="M33" s="319"/>
      <c r="N33" s="317">
        <v>14</v>
      </c>
      <c r="O33" s="318"/>
      <c r="P33" s="319"/>
      <c r="Q33" s="317" t="s">
        <v>30</v>
      </c>
      <c r="R33" s="319"/>
      <c r="S33" s="303">
        <v>7</v>
      </c>
      <c r="T33" s="303"/>
      <c r="U33" s="301">
        <v>7</v>
      </c>
      <c r="V33" s="301"/>
      <c r="W33" s="296">
        <f t="shared" ref="W33:W39" si="2">IF(Z33="залік",K33/N33,(K33-4)/(N33-1))</f>
        <v>5.8461538461538458</v>
      </c>
      <c r="X33" s="296"/>
      <c r="Y33" s="296"/>
      <c r="Z33" s="303" t="s">
        <v>49</v>
      </c>
      <c r="AA33" s="303"/>
      <c r="AB33" s="303"/>
      <c r="AC33" s="90"/>
      <c r="AD33" s="317"/>
      <c r="AE33" s="318"/>
      <c r="AF33" s="318"/>
      <c r="AG33" s="318"/>
      <c r="AH33" s="318"/>
      <c r="AI33" s="318"/>
      <c r="AJ33" s="319"/>
    </row>
    <row r="34" spans="1:98" ht="20.100000000000001" customHeight="1">
      <c r="A34" s="412" t="s">
        <v>57</v>
      </c>
      <c r="B34" s="412"/>
      <c r="C34" s="412"/>
      <c r="D34" s="412"/>
      <c r="E34" s="412"/>
      <c r="F34" s="412"/>
      <c r="G34" s="412"/>
      <c r="H34" s="412"/>
      <c r="I34" s="412"/>
      <c r="J34" s="412"/>
      <c r="K34" s="317">
        <v>45</v>
      </c>
      <c r="L34" s="318"/>
      <c r="M34" s="319"/>
      <c r="N34" s="317">
        <v>8</v>
      </c>
      <c r="O34" s="318"/>
      <c r="P34" s="319"/>
      <c r="Q34" s="317">
        <v>1</v>
      </c>
      <c r="R34" s="319"/>
      <c r="S34" s="303">
        <v>8</v>
      </c>
      <c r="T34" s="303"/>
      <c r="U34" s="301"/>
      <c r="V34" s="301"/>
      <c r="W34" s="296">
        <f t="shared" si="2"/>
        <v>5.625</v>
      </c>
      <c r="X34" s="296"/>
      <c r="Y34" s="296"/>
      <c r="Z34" s="303" t="s">
        <v>33</v>
      </c>
      <c r="AA34" s="303"/>
      <c r="AB34" s="303"/>
      <c r="AC34" s="90"/>
      <c r="AD34" s="317"/>
      <c r="AE34" s="318"/>
      <c r="AF34" s="318"/>
      <c r="AG34" s="318"/>
      <c r="AH34" s="318"/>
      <c r="AI34" s="318"/>
      <c r="AJ34" s="319"/>
    </row>
    <row r="35" spans="1:98" ht="20.100000000000001" customHeight="1">
      <c r="A35" s="411" t="s">
        <v>45</v>
      </c>
      <c r="B35" s="411"/>
      <c r="C35" s="411"/>
      <c r="D35" s="411"/>
      <c r="E35" s="411"/>
      <c r="F35" s="411"/>
      <c r="G35" s="411"/>
      <c r="H35" s="411"/>
      <c r="I35" s="411"/>
      <c r="J35" s="411"/>
      <c r="K35" s="317">
        <v>40</v>
      </c>
      <c r="L35" s="318"/>
      <c r="M35" s="319"/>
      <c r="N35" s="317">
        <v>7</v>
      </c>
      <c r="O35" s="318"/>
      <c r="P35" s="319"/>
      <c r="Q35" s="317">
        <v>1</v>
      </c>
      <c r="R35" s="319"/>
      <c r="S35" s="303">
        <v>7</v>
      </c>
      <c r="T35" s="303"/>
      <c r="U35" s="301"/>
      <c r="V35" s="301"/>
      <c r="W35" s="296">
        <f t="shared" si="2"/>
        <v>5.7142857142857144</v>
      </c>
      <c r="X35" s="296"/>
      <c r="Y35" s="296"/>
      <c r="Z35" s="303" t="s">
        <v>33</v>
      </c>
      <c r="AA35" s="303"/>
      <c r="AB35" s="303"/>
      <c r="AC35" s="90"/>
      <c r="AD35" s="317"/>
      <c r="AE35" s="318"/>
      <c r="AF35" s="318"/>
      <c r="AG35" s="318"/>
      <c r="AH35" s="318"/>
      <c r="AI35" s="318"/>
      <c r="AJ35" s="319"/>
    </row>
    <row r="36" spans="1:98" ht="20.100000000000001" customHeight="1">
      <c r="A36" s="410" t="s">
        <v>58</v>
      </c>
      <c r="B36" s="410"/>
      <c r="C36" s="410"/>
      <c r="D36" s="410"/>
      <c r="E36" s="410"/>
      <c r="F36" s="410"/>
      <c r="G36" s="410"/>
      <c r="H36" s="410"/>
      <c r="I36" s="410"/>
      <c r="J36" s="410"/>
      <c r="K36" s="317">
        <v>70</v>
      </c>
      <c r="L36" s="318"/>
      <c r="M36" s="319"/>
      <c r="N36" s="317">
        <v>12</v>
      </c>
      <c r="O36" s="318"/>
      <c r="P36" s="319"/>
      <c r="Q36" s="317" t="s">
        <v>30</v>
      </c>
      <c r="R36" s="319"/>
      <c r="S36" s="303">
        <v>6</v>
      </c>
      <c r="T36" s="303"/>
      <c r="U36" s="301">
        <v>6</v>
      </c>
      <c r="V36" s="301"/>
      <c r="W36" s="296">
        <f t="shared" si="2"/>
        <v>6</v>
      </c>
      <c r="X36" s="296"/>
      <c r="Y36" s="296"/>
      <c r="Z36" s="303" t="s">
        <v>49</v>
      </c>
      <c r="AA36" s="303"/>
      <c r="AB36" s="303"/>
      <c r="AC36" s="90"/>
      <c r="AD36" s="317" t="s">
        <v>32</v>
      </c>
      <c r="AE36" s="318"/>
      <c r="AF36" s="318"/>
      <c r="AG36" s="318"/>
      <c r="AH36" s="318"/>
      <c r="AI36" s="318"/>
      <c r="AJ36" s="319"/>
    </row>
    <row r="37" spans="1:98" ht="20.100000000000001" customHeight="1">
      <c r="A37" s="410" t="s">
        <v>34</v>
      </c>
      <c r="B37" s="410"/>
      <c r="C37" s="410"/>
      <c r="D37" s="410"/>
      <c r="E37" s="410"/>
      <c r="F37" s="410"/>
      <c r="G37" s="410"/>
      <c r="H37" s="410"/>
      <c r="I37" s="410"/>
      <c r="J37" s="410"/>
      <c r="K37" s="317">
        <v>60</v>
      </c>
      <c r="L37" s="318"/>
      <c r="M37" s="319"/>
      <c r="N37" s="317">
        <v>11</v>
      </c>
      <c r="O37" s="318"/>
      <c r="P37" s="319"/>
      <c r="Q37" s="317" t="s">
        <v>30</v>
      </c>
      <c r="R37" s="319"/>
      <c r="S37" s="303">
        <v>6</v>
      </c>
      <c r="T37" s="303"/>
      <c r="U37" s="301">
        <v>5</v>
      </c>
      <c r="V37" s="301"/>
      <c r="W37" s="296">
        <f t="shared" si="2"/>
        <v>5.6</v>
      </c>
      <c r="X37" s="296"/>
      <c r="Y37" s="296"/>
      <c r="Z37" s="303" t="s">
        <v>49</v>
      </c>
      <c r="AA37" s="303"/>
      <c r="AB37" s="303"/>
      <c r="AC37" s="90"/>
      <c r="AD37" s="317" t="s">
        <v>36</v>
      </c>
      <c r="AE37" s="318"/>
      <c r="AF37" s="318"/>
      <c r="AG37" s="318"/>
      <c r="AH37" s="318"/>
      <c r="AI37" s="318"/>
      <c r="AJ37" s="319"/>
    </row>
    <row r="38" spans="1:98" ht="20.100000000000001" customHeight="1">
      <c r="A38" s="410" t="s">
        <v>59</v>
      </c>
      <c r="B38" s="410"/>
      <c r="C38" s="410"/>
      <c r="D38" s="410"/>
      <c r="E38" s="410"/>
      <c r="F38" s="410"/>
      <c r="G38" s="410"/>
      <c r="H38" s="410"/>
      <c r="I38" s="410"/>
      <c r="J38" s="410"/>
      <c r="K38" s="317">
        <v>55</v>
      </c>
      <c r="L38" s="318"/>
      <c r="M38" s="319"/>
      <c r="N38" s="317">
        <v>10</v>
      </c>
      <c r="O38" s="318"/>
      <c r="P38" s="319"/>
      <c r="Q38" s="317" t="s">
        <v>30</v>
      </c>
      <c r="R38" s="319"/>
      <c r="S38" s="303"/>
      <c r="T38" s="303"/>
      <c r="U38" s="301">
        <v>10</v>
      </c>
      <c r="V38" s="301"/>
      <c r="W38" s="296">
        <f t="shared" si="2"/>
        <v>5.666666666666667</v>
      </c>
      <c r="X38" s="296"/>
      <c r="Y38" s="296"/>
      <c r="Z38" s="303" t="s">
        <v>49</v>
      </c>
      <c r="AA38" s="303"/>
      <c r="AB38" s="303"/>
      <c r="AC38" s="90"/>
      <c r="AD38" s="317" t="s">
        <v>32</v>
      </c>
      <c r="AE38" s="318"/>
      <c r="AF38" s="318"/>
      <c r="AG38" s="318"/>
      <c r="AH38" s="318"/>
      <c r="AI38" s="318"/>
      <c r="AJ38" s="319"/>
    </row>
    <row r="39" spans="1:98" ht="20.100000000000001" customHeight="1">
      <c r="A39" s="390" t="s">
        <v>60</v>
      </c>
      <c r="B39" s="390"/>
      <c r="C39" s="390"/>
      <c r="D39" s="390"/>
      <c r="E39" s="390"/>
      <c r="F39" s="390"/>
      <c r="G39" s="390"/>
      <c r="H39" s="390"/>
      <c r="I39" s="390"/>
      <c r="J39" s="390"/>
      <c r="K39" s="317">
        <v>55</v>
      </c>
      <c r="L39" s="318"/>
      <c r="M39" s="319"/>
      <c r="N39" s="317">
        <v>10</v>
      </c>
      <c r="O39" s="318"/>
      <c r="P39" s="319"/>
      <c r="Q39" s="317" t="s">
        <v>30</v>
      </c>
      <c r="R39" s="319"/>
      <c r="S39" s="303"/>
      <c r="T39" s="303"/>
      <c r="U39" s="409">
        <v>10</v>
      </c>
      <c r="V39" s="409"/>
      <c r="W39" s="296">
        <f t="shared" si="2"/>
        <v>5.666666666666667</v>
      </c>
      <c r="X39" s="296"/>
      <c r="Y39" s="296"/>
      <c r="Z39" s="303" t="s">
        <v>49</v>
      </c>
      <c r="AA39" s="303"/>
      <c r="AB39" s="303"/>
      <c r="AC39" s="90"/>
      <c r="AD39" s="317" t="s">
        <v>32</v>
      </c>
      <c r="AE39" s="318"/>
      <c r="AF39" s="318"/>
      <c r="AG39" s="318"/>
      <c r="AH39" s="318"/>
      <c r="AI39" s="318"/>
      <c r="AJ39" s="319"/>
    </row>
    <row r="40" spans="1:98" ht="20.100000000000001" customHeight="1">
      <c r="A40" s="410" t="s">
        <v>38</v>
      </c>
      <c r="B40" s="410"/>
      <c r="C40" s="410"/>
      <c r="D40" s="410"/>
      <c r="E40" s="410"/>
      <c r="F40" s="410"/>
      <c r="G40" s="410"/>
      <c r="H40" s="410"/>
      <c r="I40" s="410"/>
      <c r="J40" s="410"/>
      <c r="K40" s="317">
        <v>50</v>
      </c>
      <c r="L40" s="318"/>
      <c r="M40" s="319"/>
      <c r="N40" s="317">
        <v>10</v>
      </c>
      <c r="O40" s="318"/>
      <c r="P40" s="319"/>
      <c r="Q40" s="317" t="s">
        <v>30</v>
      </c>
      <c r="R40" s="319"/>
      <c r="S40" s="303">
        <v>5</v>
      </c>
      <c r="T40" s="303"/>
      <c r="U40" s="301">
        <v>5</v>
      </c>
      <c r="V40" s="301"/>
      <c r="W40" s="296">
        <f>IF(Z40="залік",K40/N40,(K40-4)/(N40-1))</f>
        <v>5</v>
      </c>
      <c r="X40" s="296"/>
      <c r="Y40" s="296"/>
      <c r="Z40" s="303" t="s">
        <v>33</v>
      </c>
      <c r="AA40" s="303"/>
      <c r="AB40" s="303"/>
      <c r="AC40" s="90"/>
      <c r="AD40" s="317" t="s">
        <v>32</v>
      </c>
      <c r="AE40" s="318"/>
      <c r="AF40" s="318"/>
      <c r="AG40" s="318"/>
      <c r="AH40" s="318"/>
      <c r="AI40" s="318"/>
      <c r="AJ40" s="319"/>
    </row>
    <row r="41" spans="1:98" ht="20.100000000000001" customHeight="1">
      <c r="A41" s="390" t="s">
        <v>61</v>
      </c>
      <c r="B41" s="390"/>
      <c r="C41" s="390"/>
      <c r="D41" s="390"/>
      <c r="E41" s="390"/>
      <c r="F41" s="390"/>
      <c r="G41" s="390"/>
      <c r="H41" s="390"/>
      <c r="I41" s="390"/>
      <c r="J41" s="390"/>
      <c r="K41" s="317">
        <v>20</v>
      </c>
      <c r="L41" s="318"/>
      <c r="M41" s="319"/>
      <c r="N41" s="317">
        <v>4</v>
      </c>
      <c r="O41" s="318"/>
      <c r="P41" s="319"/>
      <c r="Q41" s="317">
        <v>2</v>
      </c>
      <c r="R41" s="319"/>
      <c r="S41" s="303"/>
      <c r="T41" s="303"/>
      <c r="U41" s="409">
        <v>4</v>
      </c>
      <c r="V41" s="409"/>
      <c r="W41" s="296">
        <f t="shared" ref="W41" si="3">IF(Z41="залік",K41/N41,(K41-4)/(N41-1))</f>
        <v>5</v>
      </c>
      <c r="X41" s="296"/>
      <c r="Y41" s="296"/>
      <c r="Z41" s="303" t="s">
        <v>33</v>
      </c>
      <c r="AA41" s="303"/>
      <c r="AB41" s="303"/>
      <c r="AC41" s="90"/>
      <c r="AD41" s="317" t="s">
        <v>32</v>
      </c>
      <c r="AE41" s="318"/>
      <c r="AF41" s="318"/>
      <c r="AG41" s="318"/>
      <c r="AH41" s="318"/>
      <c r="AI41" s="318"/>
      <c r="AJ41" s="319"/>
    </row>
    <row r="42" spans="1:98" ht="20.100000000000001" customHeight="1">
      <c r="A42" s="390"/>
      <c r="B42" s="390"/>
      <c r="C42" s="390"/>
      <c r="D42" s="390"/>
      <c r="E42" s="390"/>
      <c r="F42" s="390"/>
      <c r="G42" s="390"/>
      <c r="H42" s="390"/>
      <c r="I42" s="390"/>
      <c r="J42" s="390"/>
      <c r="K42" s="317"/>
      <c r="L42" s="318"/>
      <c r="M42" s="319"/>
      <c r="N42" s="317"/>
      <c r="O42" s="318"/>
      <c r="P42" s="319"/>
      <c r="Q42" s="317"/>
      <c r="R42" s="319"/>
      <c r="S42" s="303">
        <f>S24+S25+S26+S27+S28+S29+S30+S31+S33+S34+S35+S36+S37+S38+S39+S41+S40</f>
        <v>85</v>
      </c>
      <c r="T42" s="303"/>
      <c r="U42" s="303">
        <f>U24+U25+U26+U27+U28+U29+U30+U31+U33+U34+U35+U36+U37+U38+U39+U41+U40</f>
        <v>95</v>
      </c>
      <c r="V42" s="303"/>
      <c r="W42" s="296"/>
      <c r="X42" s="296"/>
      <c r="Y42" s="296"/>
      <c r="Z42" s="303"/>
      <c r="AA42" s="303"/>
      <c r="AB42" s="303"/>
      <c r="AC42" s="90"/>
      <c r="AD42" s="317"/>
      <c r="AE42" s="318"/>
      <c r="AF42" s="318"/>
      <c r="AG42" s="318"/>
      <c r="AH42" s="318"/>
      <c r="AI42" s="318"/>
      <c r="AJ42" s="319"/>
    </row>
    <row r="43" spans="1:98" ht="20.100000000000001" customHeight="1"/>
    <row r="44" spans="1:98" ht="145.5" customHeight="1">
      <c r="B44" s="388" t="s">
        <v>169</v>
      </c>
      <c r="C44" s="388"/>
      <c r="D44" s="388"/>
      <c r="E44" s="388"/>
      <c r="F44" s="388"/>
      <c r="G44" s="388"/>
      <c r="H44" s="388"/>
      <c r="I44" s="388"/>
      <c r="J44" s="388"/>
      <c r="K44" s="388"/>
      <c r="L44" s="388"/>
      <c r="M44" s="388"/>
      <c r="N44" s="388"/>
      <c r="O44" s="388"/>
      <c r="P44" s="388"/>
      <c r="Q44" s="388"/>
      <c r="R44" s="388"/>
      <c r="S44" s="388"/>
      <c r="T44" s="388"/>
      <c r="U44" s="388"/>
      <c r="V44" s="388"/>
      <c r="W44" s="388"/>
      <c r="X44" s="388"/>
      <c r="Y44" s="388"/>
      <c r="Z44" s="388"/>
      <c r="AA44" s="388"/>
      <c r="AB44" s="388"/>
      <c r="AC44" s="388"/>
      <c r="AD44" s="388"/>
      <c r="AE44" s="388"/>
      <c r="AF44" s="388"/>
      <c r="AG44" s="388"/>
      <c r="AH44" s="388"/>
      <c r="AI44" s="388"/>
      <c r="AJ44" s="388"/>
      <c r="AK44" s="388"/>
      <c r="AL44" s="388"/>
      <c r="AM44" s="388"/>
      <c r="AN44" s="388"/>
      <c r="AO44" s="388"/>
      <c r="AP44" s="388"/>
      <c r="AQ44" s="388"/>
      <c r="AR44" s="388"/>
      <c r="AS44" s="388"/>
      <c r="AT44" s="388"/>
      <c r="AU44" s="388"/>
      <c r="AV44" s="388"/>
      <c r="AW44" s="388"/>
      <c r="AX44" s="388"/>
      <c r="AY44" s="388"/>
      <c r="AZ44" s="388"/>
      <c r="BA44" s="388"/>
      <c r="BB44" s="388"/>
      <c r="BC44" s="388"/>
      <c r="BD44" s="388"/>
      <c r="BE44" s="388"/>
      <c r="BF44" s="388"/>
      <c r="BG44" s="388"/>
      <c r="BH44" s="388"/>
      <c r="BI44" s="388"/>
      <c r="BJ44" s="388"/>
      <c r="BK44" s="388"/>
      <c r="BL44" s="388"/>
      <c r="BM44" s="388"/>
      <c r="BN44" s="388"/>
      <c r="BO44" s="388"/>
      <c r="BP44" s="388"/>
      <c r="BQ44" s="388"/>
      <c r="BR44" s="388"/>
      <c r="BS44" s="388"/>
      <c r="BT44" s="388"/>
      <c r="BU44" s="388"/>
      <c r="BV44" s="388"/>
      <c r="BW44" s="388"/>
      <c r="BX44" s="388"/>
      <c r="BY44" s="389" t="s">
        <v>85</v>
      </c>
      <c r="BZ44" s="389"/>
      <c r="CA44" s="389"/>
      <c r="CB44" s="389"/>
      <c r="CC44" s="389"/>
      <c r="CD44" s="389"/>
      <c r="CE44" s="389"/>
      <c r="CF44" s="389"/>
      <c r="CG44" s="389"/>
      <c r="CH44" s="389"/>
      <c r="CI44" s="389"/>
      <c r="CJ44" s="389"/>
      <c r="CK44" s="389"/>
      <c r="CL44" s="92"/>
      <c r="CM44" s="92"/>
      <c r="CN44" s="89"/>
    </row>
    <row r="45" spans="1:98" ht="21" customHeight="1">
      <c r="B45" s="336" t="s">
        <v>133</v>
      </c>
      <c r="C45" s="336"/>
      <c r="D45" s="336"/>
      <c r="E45" s="336"/>
      <c r="F45" s="336"/>
      <c r="G45" s="336"/>
      <c r="H45" s="336"/>
      <c r="I45" s="336"/>
      <c r="J45" s="336"/>
      <c r="K45" s="336"/>
      <c r="L45" s="336"/>
      <c r="M45" s="336"/>
      <c r="N45" s="336"/>
      <c r="O45" s="336"/>
      <c r="P45" s="336"/>
      <c r="Q45" s="336"/>
      <c r="R45" s="336"/>
      <c r="S45" s="336"/>
      <c r="T45" s="336"/>
      <c r="U45" s="336"/>
      <c r="V45" s="336"/>
      <c r="W45" s="336"/>
      <c r="X45" s="336"/>
      <c r="Y45" s="336"/>
    </row>
    <row r="46" spans="1:98" ht="20.100000000000001" customHeight="1" thickBo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5"/>
      <c r="CF46" s="5"/>
      <c r="CG46" s="5"/>
      <c r="CH46" s="5"/>
      <c r="CI46" s="5"/>
      <c r="CJ46" s="4"/>
      <c r="CK46" s="4"/>
      <c r="CL46" s="4"/>
      <c r="CM46" s="4"/>
      <c r="CN46" s="4"/>
      <c r="CO46" s="4"/>
      <c r="CP46" s="4"/>
      <c r="CQ46" s="5"/>
      <c r="CR46" s="5"/>
      <c r="CS46" s="5"/>
      <c r="CT46" s="5"/>
    </row>
    <row r="47" spans="1:98" s="65" customFormat="1" ht="20.100000000000001" customHeight="1" thickBot="1">
      <c r="A47" s="400" t="s">
        <v>86</v>
      </c>
      <c r="B47" s="403" t="s">
        <v>87</v>
      </c>
      <c r="C47" s="404"/>
      <c r="D47" s="404"/>
      <c r="E47" s="404"/>
      <c r="F47" s="404"/>
      <c r="G47" s="404"/>
      <c r="H47" s="404"/>
      <c r="I47" s="404"/>
      <c r="J47" s="404"/>
      <c r="K47" s="404"/>
      <c r="L47" s="404"/>
      <c r="M47" s="404"/>
      <c r="N47" s="404"/>
      <c r="O47" s="404"/>
      <c r="P47" s="404"/>
      <c r="Q47" s="404"/>
      <c r="R47" s="404"/>
      <c r="S47" s="404"/>
      <c r="T47" s="404"/>
      <c r="U47" s="404"/>
      <c r="V47" s="404"/>
      <c r="W47" s="405"/>
      <c r="X47" s="403" t="s">
        <v>88</v>
      </c>
      <c r="Y47" s="404"/>
      <c r="Z47" s="404"/>
      <c r="AA47" s="404"/>
      <c r="AB47" s="404"/>
      <c r="AC47" s="404"/>
      <c r="AD47" s="404"/>
      <c r="AE47" s="404"/>
      <c r="AF47" s="404"/>
      <c r="AG47" s="404"/>
      <c r="AH47" s="404"/>
      <c r="AI47" s="404"/>
      <c r="AJ47" s="404"/>
      <c r="AK47" s="404"/>
      <c r="AL47" s="404"/>
      <c r="AM47" s="404"/>
      <c r="AN47" s="404"/>
      <c r="AO47" s="404"/>
      <c r="AP47" s="404"/>
      <c r="AQ47" s="404"/>
      <c r="AR47" s="405"/>
      <c r="AS47" s="403" t="s">
        <v>89</v>
      </c>
      <c r="AT47" s="404"/>
      <c r="AU47" s="404"/>
      <c r="AV47" s="404"/>
      <c r="AW47" s="404"/>
      <c r="AX47" s="404"/>
      <c r="AY47" s="404"/>
      <c r="AZ47" s="404"/>
      <c r="BA47" s="404"/>
      <c r="BB47" s="404"/>
      <c r="BC47" s="404"/>
      <c r="BD47" s="404"/>
      <c r="BE47" s="404"/>
      <c r="BF47" s="404"/>
      <c r="BG47" s="404"/>
      <c r="BH47" s="404"/>
      <c r="BI47" s="404"/>
      <c r="BJ47" s="404"/>
      <c r="BK47" s="404"/>
      <c r="BL47" s="404"/>
      <c r="BM47" s="404"/>
      <c r="BN47" s="405"/>
      <c r="BO47" s="403" t="s">
        <v>90</v>
      </c>
      <c r="BP47" s="404"/>
      <c r="BQ47" s="404"/>
      <c r="BR47" s="404"/>
      <c r="BS47" s="404"/>
      <c r="BT47" s="404"/>
      <c r="BU47" s="404"/>
      <c r="BV47" s="404"/>
      <c r="BW47" s="404"/>
      <c r="BX47" s="404"/>
      <c r="BY47" s="404"/>
      <c r="BZ47" s="404"/>
      <c r="CA47" s="404"/>
      <c r="CB47" s="404"/>
      <c r="CC47" s="404"/>
      <c r="CD47" s="404"/>
      <c r="CE47" s="404"/>
      <c r="CF47" s="404"/>
      <c r="CG47" s="404"/>
      <c r="CH47" s="404"/>
      <c r="CI47" s="404"/>
      <c r="CJ47" s="405"/>
      <c r="CK47" s="373" t="s">
        <v>91</v>
      </c>
      <c r="CL47" s="374"/>
      <c r="CM47" s="374"/>
      <c r="CN47" s="374"/>
      <c r="CO47" s="374"/>
      <c r="CP47" s="374"/>
      <c r="CQ47" s="374"/>
      <c r="CR47" s="375"/>
    </row>
    <row r="48" spans="1:98" s="65" customFormat="1" ht="20.100000000000001" customHeight="1" thickBot="1">
      <c r="A48" s="401"/>
      <c r="B48" s="391">
        <v>1</v>
      </c>
      <c r="C48" s="392"/>
      <c r="D48" s="391">
        <v>2</v>
      </c>
      <c r="E48" s="392"/>
      <c r="F48" s="392"/>
      <c r="G48" s="392"/>
      <c r="H48" s="392"/>
      <c r="I48" s="391">
        <v>3</v>
      </c>
      <c r="J48" s="392"/>
      <c r="K48" s="392"/>
      <c r="L48" s="392"/>
      <c r="M48" s="392"/>
      <c r="N48" s="391">
        <v>4</v>
      </c>
      <c r="O48" s="392"/>
      <c r="P48" s="392"/>
      <c r="Q48" s="392"/>
      <c r="R48" s="392"/>
      <c r="S48" s="391">
        <v>5</v>
      </c>
      <c r="T48" s="392"/>
      <c r="U48" s="392"/>
      <c r="V48" s="392"/>
      <c r="W48" s="393"/>
      <c r="X48" s="391">
        <v>6</v>
      </c>
      <c r="Y48" s="392"/>
      <c r="Z48" s="392"/>
      <c r="AA48" s="392"/>
      <c r="AB48" s="393"/>
      <c r="AC48" s="391">
        <v>7</v>
      </c>
      <c r="AD48" s="392"/>
      <c r="AE48" s="392"/>
      <c r="AF48" s="392"/>
      <c r="AG48" s="393"/>
      <c r="AH48" s="391">
        <v>8</v>
      </c>
      <c r="AI48" s="392"/>
      <c r="AJ48" s="392"/>
      <c r="AK48" s="392"/>
      <c r="AL48" s="393"/>
      <c r="AM48" s="391">
        <v>9</v>
      </c>
      <c r="AN48" s="392"/>
      <c r="AO48" s="392"/>
      <c r="AP48" s="392"/>
      <c r="AQ48" s="393"/>
      <c r="AR48" s="391">
        <v>10</v>
      </c>
      <c r="AS48" s="392"/>
      <c r="AT48" s="392"/>
      <c r="AU48" s="392"/>
      <c r="AV48" s="393"/>
      <c r="AW48" s="391">
        <v>11</v>
      </c>
      <c r="AX48" s="392"/>
      <c r="AY48" s="392"/>
      <c r="AZ48" s="392"/>
      <c r="BA48" s="393"/>
      <c r="BB48" s="391">
        <v>12</v>
      </c>
      <c r="BC48" s="392"/>
      <c r="BD48" s="392"/>
      <c r="BE48" s="392"/>
      <c r="BF48" s="393"/>
      <c r="BG48" s="391">
        <v>13</v>
      </c>
      <c r="BH48" s="392"/>
      <c r="BI48" s="392"/>
      <c r="BJ48" s="392"/>
      <c r="BK48" s="393"/>
      <c r="BL48" s="391">
        <v>14</v>
      </c>
      <c r="BM48" s="392"/>
      <c r="BN48" s="392"/>
      <c r="BO48" s="392"/>
      <c r="BP48" s="393"/>
      <c r="BQ48" s="391">
        <v>15</v>
      </c>
      <c r="BR48" s="392"/>
      <c r="BS48" s="392"/>
      <c r="BT48" s="392"/>
      <c r="BU48" s="393"/>
      <c r="BV48" s="373">
        <v>16</v>
      </c>
      <c r="BW48" s="374"/>
      <c r="BX48" s="374"/>
      <c r="BY48" s="374"/>
      <c r="BZ48" s="375"/>
      <c r="CA48" s="373">
        <v>17</v>
      </c>
      <c r="CB48" s="374"/>
      <c r="CC48" s="374"/>
      <c r="CD48" s="374"/>
      <c r="CE48" s="375"/>
      <c r="CF48" s="373">
        <v>18</v>
      </c>
      <c r="CG48" s="374"/>
      <c r="CH48" s="374"/>
      <c r="CI48" s="374"/>
      <c r="CJ48" s="375"/>
      <c r="CK48" s="406">
        <v>19</v>
      </c>
      <c r="CL48" s="407"/>
      <c r="CM48" s="407"/>
      <c r="CN48" s="407"/>
      <c r="CO48" s="408"/>
      <c r="CP48" s="373">
        <v>20</v>
      </c>
      <c r="CQ48" s="374"/>
      <c r="CR48" s="375"/>
    </row>
    <row r="49" spans="1:96" s="65" customFormat="1" ht="20.100000000000001" customHeight="1">
      <c r="A49" s="401"/>
      <c r="B49" s="66">
        <v>1</v>
      </c>
      <c r="C49" s="67">
        <v>2</v>
      </c>
      <c r="D49" s="68">
        <v>5</v>
      </c>
      <c r="E49" s="69">
        <v>6</v>
      </c>
      <c r="F49" s="69">
        <v>7</v>
      </c>
      <c r="G49" s="69">
        <v>8</v>
      </c>
      <c r="H49" s="70">
        <v>9</v>
      </c>
      <c r="I49" s="68">
        <v>12</v>
      </c>
      <c r="J49" s="69">
        <v>13</v>
      </c>
      <c r="K49" s="69">
        <v>14</v>
      </c>
      <c r="L49" s="69">
        <v>15</v>
      </c>
      <c r="M49" s="70">
        <v>16</v>
      </c>
      <c r="N49" s="68">
        <v>19</v>
      </c>
      <c r="O49" s="69">
        <v>20</v>
      </c>
      <c r="P49" s="69">
        <v>21</v>
      </c>
      <c r="Q49" s="69">
        <v>22</v>
      </c>
      <c r="R49" s="70">
        <v>23</v>
      </c>
      <c r="S49" s="66">
        <v>26</v>
      </c>
      <c r="T49" s="71">
        <v>27</v>
      </c>
      <c r="U49" s="71">
        <v>28</v>
      </c>
      <c r="V49" s="71">
        <v>29</v>
      </c>
      <c r="W49" s="72">
        <v>30</v>
      </c>
      <c r="X49" s="66">
        <v>3</v>
      </c>
      <c r="Y49" s="71">
        <v>4</v>
      </c>
      <c r="Z49" s="71">
        <v>5</v>
      </c>
      <c r="AA49" s="71">
        <v>6</v>
      </c>
      <c r="AB49" s="72">
        <v>7</v>
      </c>
      <c r="AC49" s="73">
        <v>10</v>
      </c>
      <c r="AD49" s="74">
        <v>11</v>
      </c>
      <c r="AE49" s="74">
        <v>12</v>
      </c>
      <c r="AF49" s="74">
        <v>13</v>
      </c>
      <c r="AG49" s="75">
        <v>14</v>
      </c>
      <c r="AH49" s="66">
        <v>17</v>
      </c>
      <c r="AI49" s="71">
        <v>18</v>
      </c>
      <c r="AJ49" s="71">
        <v>19</v>
      </c>
      <c r="AK49" s="71">
        <v>20</v>
      </c>
      <c r="AL49" s="72">
        <v>21</v>
      </c>
      <c r="AM49" s="66">
        <v>24</v>
      </c>
      <c r="AN49" s="71">
        <v>25</v>
      </c>
      <c r="AO49" s="71">
        <v>26</v>
      </c>
      <c r="AP49" s="71">
        <v>27</v>
      </c>
      <c r="AQ49" s="72">
        <v>28</v>
      </c>
      <c r="AR49" s="66">
        <v>31</v>
      </c>
      <c r="AS49" s="71">
        <v>1</v>
      </c>
      <c r="AT49" s="74">
        <v>2</v>
      </c>
      <c r="AU49" s="74">
        <v>3</v>
      </c>
      <c r="AV49" s="75">
        <v>4</v>
      </c>
      <c r="AW49" s="73">
        <v>7</v>
      </c>
      <c r="AX49" s="74">
        <v>8</v>
      </c>
      <c r="AY49" s="74">
        <v>9</v>
      </c>
      <c r="AZ49" s="74">
        <v>10</v>
      </c>
      <c r="BA49" s="75">
        <v>11</v>
      </c>
      <c r="BB49" s="73">
        <v>14</v>
      </c>
      <c r="BC49" s="74">
        <v>15</v>
      </c>
      <c r="BD49" s="71">
        <v>16</v>
      </c>
      <c r="BE49" s="74">
        <v>17</v>
      </c>
      <c r="BF49" s="75">
        <v>18</v>
      </c>
      <c r="BG49" s="73">
        <v>21</v>
      </c>
      <c r="BH49" s="74">
        <v>22</v>
      </c>
      <c r="BI49" s="74">
        <v>23</v>
      </c>
      <c r="BJ49" s="74">
        <v>24</v>
      </c>
      <c r="BK49" s="75">
        <v>25</v>
      </c>
      <c r="BL49" s="73">
        <v>28</v>
      </c>
      <c r="BM49" s="74">
        <v>29</v>
      </c>
      <c r="BN49" s="74">
        <v>30</v>
      </c>
      <c r="BO49" s="74">
        <v>1</v>
      </c>
      <c r="BP49" s="75">
        <v>2</v>
      </c>
      <c r="BQ49" s="76">
        <v>5</v>
      </c>
      <c r="BR49" s="77">
        <v>6</v>
      </c>
      <c r="BS49" s="77">
        <v>7</v>
      </c>
      <c r="BT49" s="77">
        <v>8</v>
      </c>
      <c r="BU49" s="78">
        <v>9</v>
      </c>
      <c r="BV49" s="73">
        <v>12</v>
      </c>
      <c r="BW49" s="74">
        <v>13</v>
      </c>
      <c r="BX49" s="74">
        <v>14</v>
      </c>
      <c r="BY49" s="79">
        <v>15</v>
      </c>
      <c r="BZ49" s="80">
        <v>16</v>
      </c>
      <c r="CA49" s="81">
        <v>19</v>
      </c>
      <c r="CB49" s="82">
        <v>20</v>
      </c>
      <c r="CC49" s="82">
        <v>21</v>
      </c>
      <c r="CD49" s="82">
        <v>22</v>
      </c>
      <c r="CE49" s="80">
        <v>23</v>
      </c>
      <c r="CF49" s="81">
        <v>26</v>
      </c>
      <c r="CG49" s="82">
        <v>27</v>
      </c>
      <c r="CH49" s="82">
        <v>28</v>
      </c>
      <c r="CI49" s="82">
        <v>29</v>
      </c>
      <c r="CJ49" s="83">
        <v>30</v>
      </c>
      <c r="CK49" s="66" t="s">
        <v>92</v>
      </c>
      <c r="CL49" s="71" t="s">
        <v>93</v>
      </c>
      <c r="CM49" s="71" t="s">
        <v>94</v>
      </c>
      <c r="CN49" s="71" t="s">
        <v>95</v>
      </c>
      <c r="CO49" s="67" t="s">
        <v>96</v>
      </c>
      <c r="CP49" s="66" t="s">
        <v>97</v>
      </c>
      <c r="CQ49" s="71" t="s">
        <v>98</v>
      </c>
      <c r="CR49" s="71" t="s">
        <v>99</v>
      </c>
    </row>
    <row r="50" spans="1:96" s="65" customFormat="1" ht="20.100000000000001" customHeight="1" thickBot="1">
      <c r="A50" s="402"/>
      <c r="B50" s="84" t="s">
        <v>3</v>
      </c>
      <c r="C50" s="85" t="s">
        <v>4</v>
      </c>
      <c r="D50" s="84" t="s">
        <v>0</v>
      </c>
      <c r="E50" s="86" t="s">
        <v>1</v>
      </c>
      <c r="F50" s="86" t="s">
        <v>2</v>
      </c>
      <c r="G50" s="86" t="s">
        <v>3</v>
      </c>
      <c r="H50" s="85" t="s">
        <v>4</v>
      </c>
      <c r="I50" s="84" t="s">
        <v>0</v>
      </c>
      <c r="J50" s="86" t="s">
        <v>1</v>
      </c>
      <c r="K50" s="86" t="s">
        <v>2</v>
      </c>
      <c r="L50" s="86" t="s">
        <v>3</v>
      </c>
      <c r="M50" s="85" t="s">
        <v>4</v>
      </c>
      <c r="N50" s="84" t="s">
        <v>0</v>
      </c>
      <c r="O50" s="86" t="s">
        <v>1</v>
      </c>
      <c r="P50" s="86" t="s">
        <v>2</v>
      </c>
      <c r="Q50" s="86" t="s">
        <v>3</v>
      </c>
      <c r="R50" s="85" t="s">
        <v>4</v>
      </c>
      <c r="S50" s="84" t="s">
        <v>0</v>
      </c>
      <c r="T50" s="86" t="s">
        <v>1</v>
      </c>
      <c r="U50" s="86" t="s">
        <v>2</v>
      </c>
      <c r="V50" s="86" t="s">
        <v>3</v>
      </c>
      <c r="W50" s="87" t="s">
        <v>4</v>
      </c>
      <c r="X50" s="84" t="s">
        <v>0</v>
      </c>
      <c r="Y50" s="86" t="s">
        <v>1</v>
      </c>
      <c r="Z50" s="86" t="s">
        <v>2</v>
      </c>
      <c r="AA50" s="86" t="s">
        <v>3</v>
      </c>
      <c r="AB50" s="87" t="s">
        <v>4</v>
      </c>
      <c r="AC50" s="84" t="s">
        <v>0</v>
      </c>
      <c r="AD50" s="86" t="s">
        <v>1</v>
      </c>
      <c r="AE50" s="86" t="s">
        <v>2</v>
      </c>
      <c r="AF50" s="86" t="s">
        <v>3</v>
      </c>
      <c r="AG50" s="87" t="s">
        <v>4</v>
      </c>
      <c r="AH50" s="84" t="s">
        <v>0</v>
      </c>
      <c r="AI50" s="86" t="s">
        <v>1</v>
      </c>
      <c r="AJ50" s="86" t="s">
        <v>2</v>
      </c>
      <c r="AK50" s="86" t="s">
        <v>3</v>
      </c>
      <c r="AL50" s="87" t="s">
        <v>4</v>
      </c>
      <c r="AM50" s="84" t="s">
        <v>0</v>
      </c>
      <c r="AN50" s="86" t="s">
        <v>1</v>
      </c>
      <c r="AO50" s="86" t="s">
        <v>2</v>
      </c>
      <c r="AP50" s="86" t="s">
        <v>3</v>
      </c>
      <c r="AQ50" s="87" t="s">
        <v>4</v>
      </c>
      <c r="AR50" s="84" t="s">
        <v>0</v>
      </c>
      <c r="AS50" s="86" t="s">
        <v>1</v>
      </c>
      <c r="AT50" s="86" t="s">
        <v>2</v>
      </c>
      <c r="AU50" s="86" t="s">
        <v>3</v>
      </c>
      <c r="AV50" s="87" t="s">
        <v>4</v>
      </c>
      <c r="AW50" s="84" t="s">
        <v>0</v>
      </c>
      <c r="AX50" s="86" t="s">
        <v>1</v>
      </c>
      <c r="AY50" s="86" t="s">
        <v>2</v>
      </c>
      <c r="AZ50" s="86" t="s">
        <v>3</v>
      </c>
      <c r="BA50" s="87" t="s">
        <v>4</v>
      </c>
      <c r="BB50" s="84" t="s">
        <v>0</v>
      </c>
      <c r="BC50" s="86" t="s">
        <v>1</v>
      </c>
      <c r="BD50" s="86" t="s">
        <v>2</v>
      </c>
      <c r="BE50" s="86" t="s">
        <v>3</v>
      </c>
      <c r="BF50" s="87" t="s">
        <v>4</v>
      </c>
      <c r="BG50" s="84" t="s">
        <v>0</v>
      </c>
      <c r="BH50" s="86" t="s">
        <v>1</v>
      </c>
      <c r="BI50" s="86" t="s">
        <v>2</v>
      </c>
      <c r="BJ50" s="86" t="s">
        <v>3</v>
      </c>
      <c r="BK50" s="87" t="s">
        <v>4</v>
      </c>
      <c r="BL50" s="84" t="s">
        <v>0</v>
      </c>
      <c r="BM50" s="86" t="s">
        <v>1</v>
      </c>
      <c r="BN50" s="86" t="s">
        <v>2</v>
      </c>
      <c r="BO50" s="86" t="s">
        <v>3</v>
      </c>
      <c r="BP50" s="87" t="s">
        <v>4</v>
      </c>
      <c r="BQ50" s="84" t="s">
        <v>0</v>
      </c>
      <c r="BR50" s="86" t="s">
        <v>1</v>
      </c>
      <c r="BS50" s="86" t="s">
        <v>2</v>
      </c>
      <c r="BT50" s="86" t="s">
        <v>3</v>
      </c>
      <c r="BU50" s="87" t="s">
        <v>4</v>
      </c>
      <c r="BV50" s="84" t="s">
        <v>0</v>
      </c>
      <c r="BW50" s="86" t="s">
        <v>1</v>
      </c>
      <c r="BX50" s="86" t="s">
        <v>2</v>
      </c>
      <c r="BY50" s="85" t="s">
        <v>3</v>
      </c>
      <c r="BZ50" s="87" t="s">
        <v>4</v>
      </c>
      <c r="CA50" s="84" t="s">
        <v>0</v>
      </c>
      <c r="CB50" s="86" t="s">
        <v>1</v>
      </c>
      <c r="CC50" s="86" t="s">
        <v>2</v>
      </c>
      <c r="CD50" s="86" t="s">
        <v>3</v>
      </c>
      <c r="CE50" s="87" t="s">
        <v>4</v>
      </c>
      <c r="CF50" s="84" t="s">
        <v>0</v>
      </c>
      <c r="CG50" s="86" t="s">
        <v>1</v>
      </c>
      <c r="CH50" s="86" t="s">
        <v>2</v>
      </c>
      <c r="CI50" s="86" t="s">
        <v>3</v>
      </c>
      <c r="CJ50" s="85" t="s">
        <v>4</v>
      </c>
      <c r="CK50" s="84" t="s">
        <v>0</v>
      </c>
      <c r="CL50" s="86" t="s">
        <v>1</v>
      </c>
      <c r="CM50" s="86" t="s">
        <v>2</v>
      </c>
      <c r="CN50" s="86" t="s">
        <v>3</v>
      </c>
      <c r="CO50" s="85" t="s">
        <v>4</v>
      </c>
      <c r="CP50" s="84" t="s">
        <v>0</v>
      </c>
      <c r="CQ50" s="86" t="s">
        <v>1</v>
      </c>
      <c r="CR50" s="86" t="s">
        <v>2</v>
      </c>
    </row>
    <row r="51" spans="1:96" s="65" customFormat="1" ht="45" customHeight="1" thickBot="1">
      <c r="A51" s="88" t="s">
        <v>134</v>
      </c>
      <c r="B51" s="394" t="s">
        <v>35</v>
      </c>
      <c r="C51" s="395"/>
      <c r="D51" s="395"/>
      <c r="E51" s="395"/>
      <c r="F51" s="395"/>
      <c r="G51" s="395"/>
      <c r="H51" s="395"/>
      <c r="I51" s="395"/>
      <c r="J51" s="395"/>
      <c r="K51" s="396"/>
      <c r="L51" s="376" t="s">
        <v>46</v>
      </c>
      <c r="M51" s="377"/>
      <c r="N51" s="377"/>
      <c r="O51" s="378"/>
      <c r="P51" s="379" t="s">
        <v>9</v>
      </c>
      <c r="Q51" s="380"/>
      <c r="R51" s="380"/>
      <c r="S51" s="380"/>
      <c r="T51" s="380"/>
      <c r="U51" s="380"/>
      <c r="V51" s="381"/>
      <c r="W51" s="382" t="s">
        <v>47</v>
      </c>
      <c r="X51" s="383"/>
      <c r="Y51" s="383"/>
      <c r="Z51" s="383"/>
      <c r="AA51" s="383"/>
      <c r="AB51" s="383"/>
      <c r="AC51" s="384"/>
      <c r="AD51" s="379" t="s">
        <v>41</v>
      </c>
      <c r="AE51" s="380"/>
      <c r="AF51" s="380"/>
      <c r="AG51" s="380"/>
      <c r="AH51" s="380"/>
      <c r="AI51" s="380"/>
      <c r="AJ51" s="380"/>
      <c r="AK51" s="380"/>
      <c r="AL51" s="380"/>
      <c r="AM51" s="381"/>
      <c r="AN51" s="382" t="s">
        <v>19</v>
      </c>
      <c r="AO51" s="383"/>
      <c r="AP51" s="383"/>
      <c r="AQ51" s="383"/>
      <c r="AR51" s="384"/>
      <c r="AS51" s="397" t="s">
        <v>22</v>
      </c>
      <c r="AT51" s="398"/>
      <c r="AU51" s="398"/>
      <c r="AV51" s="398"/>
      <c r="AW51" s="398"/>
      <c r="AX51" s="399"/>
      <c r="AY51" s="379" t="s">
        <v>7</v>
      </c>
      <c r="AZ51" s="380"/>
      <c r="BA51" s="380"/>
      <c r="BB51" s="380"/>
      <c r="BC51" s="380"/>
      <c r="BD51" s="380"/>
      <c r="BE51" s="380"/>
      <c r="BF51" s="380"/>
      <c r="BG51" s="380"/>
      <c r="BH51" s="380"/>
      <c r="BI51" s="380"/>
      <c r="BJ51" s="381"/>
      <c r="BK51" s="370" t="s">
        <v>10</v>
      </c>
      <c r="BL51" s="371"/>
      <c r="BM51" s="371"/>
      <c r="BN51" s="371"/>
      <c r="BO51" s="371"/>
      <c r="BP51" s="371"/>
      <c r="BQ51" s="372"/>
      <c r="BR51" s="376" t="s">
        <v>132</v>
      </c>
      <c r="BS51" s="377"/>
      <c r="BT51" s="377"/>
      <c r="BU51" s="378"/>
      <c r="BV51" s="379" t="s">
        <v>16</v>
      </c>
      <c r="BW51" s="380"/>
      <c r="BX51" s="380"/>
      <c r="BY51" s="380"/>
      <c r="BZ51" s="380"/>
      <c r="CA51" s="380"/>
      <c r="CB51" s="380"/>
      <c r="CC51" s="380"/>
      <c r="CD51" s="380"/>
      <c r="CE51" s="380"/>
      <c r="CF51" s="380"/>
      <c r="CG51" s="380"/>
      <c r="CH51" s="381"/>
      <c r="CI51" s="382" t="s">
        <v>38</v>
      </c>
      <c r="CJ51" s="383"/>
      <c r="CK51" s="383"/>
      <c r="CL51" s="383"/>
      <c r="CM51" s="384"/>
      <c r="CN51" s="385" t="s">
        <v>11</v>
      </c>
      <c r="CO51" s="386"/>
      <c r="CP51" s="386"/>
      <c r="CQ51" s="386"/>
      <c r="CR51" s="387"/>
    </row>
    <row r="52" spans="1:96" ht="20.100000000000001" customHeight="1"/>
    <row r="53" spans="1:96" ht="20.100000000000001" customHeight="1"/>
    <row r="54" spans="1:96" ht="20.100000000000001" customHeight="1"/>
    <row r="55" spans="1:96" ht="20.100000000000001" customHeight="1"/>
    <row r="56" spans="1:96" ht="20.100000000000001" customHeight="1"/>
    <row r="57" spans="1:96" ht="20.100000000000001" customHeight="1"/>
    <row r="58" spans="1:96" ht="20.100000000000001" customHeight="1"/>
    <row r="59" spans="1:96" ht="20.100000000000001" customHeight="1"/>
    <row r="60" spans="1:96" ht="20.100000000000001" customHeight="1"/>
    <row r="61" spans="1:96" ht="20.100000000000001" customHeight="1"/>
    <row r="62" spans="1:96" ht="20.100000000000001" customHeight="1"/>
    <row r="63" spans="1:96" ht="20.100000000000001" customHeight="1"/>
    <row r="64" spans="1:96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</sheetData>
  <mergeCells count="374">
    <mergeCell ref="Q18:V18"/>
    <mergeCell ref="X18:AQ18"/>
    <mergeCell ref="CU6:CY6"/>
    <mergeCell ref="CZ6:DD6"/>
    <mergeCell ref="DE6:DG6"/>
    <mergeCell ref="AZ18:BE18"/>
    <mergeCell ref="Q19:V19"/>
    <mergeCell ref="BY2:CN2"/>
    <mergeCell ref="B2:BX2"/>
    <mergeCell ref="B3:Y3"/>
    <mergeCell ref="BK9:BQ9"/>
    <mergeCell ref="BR9:CA9"/>
    <mergeCell ref="CB9:CE9"/>
    <mergeCell ref="CF9:CR9"/>
    <mergeCell ref="B9:H9"/>
    <mergeCell ref="I9:N9"/>
    <mergeCell ref="O9:S9"/>
    <mergeCell ref="T9:X9"/>
    <mergeCell ref="Y9:AB9"/>
    <mergeCell ref="AC9:AN9"/>
    <mergeCell ref="AO9:AX9"/>
    <mergeCell ref="AY9:BE9"/>
    <mergeCell ref="BF9:BJ9"/>
    <mergeCell ref="X6:AB6"/>
    <mergeCell ref="CK6:CO6"/>
    <mergeCell ref="AH6:AL6"/>
    <mergeCell ref="A5:A8"/>
    <mergeCell ref="B5:W5"/>
    <mergeCell ref="X5:AR5"/>
    <mergeCell ref="AS5:BN5"/>
    <mergeCell ref="BO5:CJ5"/>
    <mergeCell ref="B6:C6"/>
    <mergeCell ref="BL6:BP6"/>
    <mergeCell ref="BQ6:BU6"/>
    <mergeCell ref="BV6:BZ6"/>
    <mergeCell ref="CA6:CE6"/>
    <mergeCell ref="CF6:CJ6"/>
    <mergeCell ref="AC6:AG6"/>
    <mergeCell ref="AM6:AQ6"/>
    <mergeCell ref="AR6:AV6"/>
    <mergeCell ref="AW6:BA6"/>
    <mergeCell ref="BB6:BF6"/>
    <mergeCell ref="BG6:BK6"/>
    <mergeCell ref="D6:H6"/>
    <mergeCell ref="I6:M6"/>
    <mergeCell ref="N6:R6"/>
    <mergeCell ref="S6:W6"/>
    <mergeCell ref="B10:H10"/>
    <mergeCell ref="I10:N10"/>
    <mergeCell ref="O10:S10"/>
    <mergeCell ref="T10:X10"/>
    <mergeCell ref="Y10:AB10"/>
    <mergeCell ref="AC10:AN10"/>
    <mergeCell ref="CF10:CR10"/>
    <mergeCell ref="B11:F11"/>
    <mergeCell ref="G11:J11"/>
    <mergeCell ref="K11:O11"/>
    <mergeCell ref="P11:Y11"/>
    <mergeCell ref="Z11:AE11"/>
    <mergeCell ref="AF11:AJ11"/>
    <mergeCell ref="AK11:AN11"/>
    <mergeCell ref="AO11:AZ11"/>
    <mergeCell ref="BA11:BG11"/>
    <mergeCell ref="AO10:AX10"/>
    <mergeCell ref="AY10:BE10"/>
    <mergeCell ref="BF10:BJ10"/>
    <mergeCell ref="BK10:BQ10"/>
    <mergeCell ref="BR10:CA10"/>
    <mergeCell ref="CB10:CE10"/>
    <mergeCell ref="BH11:BQ11"/>
    <mergeCell ref="BR11:CD11"/>
    <mergeCell ref="AV13:BE13"/>
    <mergeCell ref="BF13:BL13"/>
    <mergeCell ref="CE11:CK11"/>
    <mergeCell ref="CL11:CR11"/>
    <mergeCell ref="B12:F12"/>
    <mergeCell ref="G12:J12"/>
    <mergeCell ref="K12:O12"/>
    <mergeCell ref="P12:Y12"/>
    <mergeCell ref="Z12:AE12"/>
    <mergeCell ref="AF12:AJ12"/>
    <mergeCell ref="CL12:CR12"/>
    <mergeCell ref="AK12:AN12"/>
    <mergeCell ref="AO12:AZ12"/>
    <mergeCell ref="BA12:BG12"/>
    <mergeCell ref="BH12:BQ12"/>
    <mergeCell ref="BR12:CD12"/>
    <mergeCell ref="CE12:CK12"/>
    <mergeCell ref="BM13:BV13"/>
    <mergeCell ref="BW13:CA13"/>
    <mergeCell ref="CB13:CF13"/>
    <mergeCell ref="CG13:CR13"/>
    <mergeCell ref="B13:H13"/>
    <mergeCell ref="I13:O13"/>
    <mergeCell ref="P13:U13"/>
    <mergeCell ref="I14:O14"/>
    <mergeCell ref="P14:U14"/>
    <mergeCell ref="V14:Z14"/>
    <mergeCell ref="AA14:AM14"/>
    <mergeCell ref="AN14:AQ14"/>
    <mergeCell ref="CG14:CR14"/>
    <mergeCell ref="AR14:AU14"/>
    <mergeCell ref="AV14:BE14"/>
    <mergeCell ref="BF14:BL14"/>
    <mergeCell ref="BM14:BV14"/>
    <mergeCell ref="BW14:CA14"/>
    <mergeCell ref="CB14:CF14"/>
    <mergeCell ref="V13:Z13"/>
    <mergeCell ref="AA13:AM13"/>
    <mergeCell ref="AN13:AQ13"/>
    <mergeCell ref="AR13:AU13"/>
    <mergeCell ref="BT15:BX15"/>
    <mergeCell ref="BY15:CE15"/>
    <mergeCell ref="CF15:CL15"/>
    <mergeCell ref="CM15:CR15"/>
    <mergeCell ref="B16:N16"/>
    <mergeCell ref="O16:Z16"/>
    <mergeCell ref="AA16:AE16"/>
    <mergeCell ref="AF16:AI16"/>
    <mergeCell ref="AJ16:AS16"/>
    <mergeCell ref="AT16:AX16"/>
    <mergeCell ref="B15:N15"/>
    <mergeCell ref="O15:Z15"/>
    <mergeCell ref="AA15:AE15"/>
    <mergeCell ref="AF15:AI15"/>
    <mergeCell ref="AJ15:AS15"/>
    <mergeCell ref="AT15:AX15"/>
    <mergeCell ref="AY15:BB15"/>
    <mergeCell ref="BC15:BL15"/>
    <mergeCell ref="BM15:BS15"/>
    <mergeCell ref="B14:H14"/>
    <mergeCell ref="U22:V22"/>
    <mergeCell ref="A23:J23"/>
    <mergeCell ref="K23:M23"/>
    <mergeCell ref="N23:P23"/>
    <mergeCell ref="Q23:R23"/>
    <mergeCell ref="S23:T23"/>
    <mergeCell ref="U23:V23"/>
    <mergeCell ref="CM16:CR16"/>
    <mergeCell ref="A21:J22"/>
    <mergeCell ref="K21:M22"/>
    <mergeCell ref="N21:P22"/>
    <mergeCell ref="Q21:R22"/>
    <mergeCell ref="S21:V21"/>
    <mergeCell ref="W21:Y22"/>
    <mergeCell ref="Z21:AB22"/>
    <mergeCell ref="AD21:AJ22"/>
    <mergeCell ref="S22:T22"/>
    <mergeCell ref="AY16:BB16"/>
    <mergeCell ref="BC16:BL16"/>
    <mergeCell ref="BM16:BS16"/>
    <mergeCell ref="BT16:BX16"/>
    <mergeCell ref="BY16:CE16"/>
    <mergeCell ref="CF16:CL16"/>
    <mergeCell ref="W23:Y23"/>
    <mergeCell ref="Z23:AB23"/>
    <mergeCell ref="AD23:AJ23"/>
    <mergeCell ref="A24:J24"/>
    <mergeCell ref="K24:M24"/>
    <mergeCell ref="N24:P24"/>
    <mergeCell ref="Q24:R24"/>
    <mergeCell ref="S24:T24"/>
    <mergeCell ref="U24:V24"/>
    <mergeCell ref="W24:Y24"/>
    <mergeCell ref="Z24:AB24"/>
    <mergeCell ref="AD24:AJ24"/>
    <mergeCell ref="A25:J25"/>
    <mergeCell ref="K25:M25"/>
    <mergeCell ref="N25:P25"/>
    <mergeCell ref="Q25:R25"/>
    <mergeCell ref="S25:T25"/>
    <mergeCell ref="U25:V25"/>
    <mergeCell ref="W25:Y25"/>
    <mergeCell ref="Z25:AB25"/>
    <mergeCell ref="AD25:AJ25"/>
    <mergeCell ref="A26:J26"/>
    <mergeCell ref="K26:M26"/>
    <mergeCell ref="N26:P26"/>
    <mergeCell ref="Q26:R26"/>
    <mergeCell ref="S26:T26"/>
    <mergeCell ref="U26:V26"/>
    <mergeCell ref="W26:Y26"/>
    <mergeCell ref="Z26:AB26"/>
    <mergeCell ref="AD26:AJ26"/>
    <mergeCell ref="W27:Y27"/>
    <mergeCell ref="Z27:AB27"/>
    <mergeCell ref="AD27:AJ27"/>
    <mergeCell ref="A28:J28"/>
    <mergeCell ref="K28:M28"/>
    <mergeCell ref="N28:P28"/>
    <mergeCell ref="Q28:R28"/>
    <mergeCell ref="S28:T28"/>
    <mergeCell ref="U28:V28"/>
    <mergeCell ref="W28:Y28"/>
    <mergeCell ref="A27:J27"/>
    <mergeCell ref="K27:M27"/>
    <mergeCell ref="N27:P27"/>
    <mergeCell ref="Q27:R27"/>
    <mergeCell ref="S27:T27"/>
    <mergeCell ref="U27:V27"/>
    <mergeCell ref="Z28:AB28"/>
    <mergeCell ref="AD28:AJ28"/>
    <mergeCell ref="A29:J29"/>
    <mergeCell ref="K29:M29"/>
    <mergeCell ref="N29:P29"/>
    <mergeCell ref="Q29:R29"/>
    <mergeCell ref="S29:T29"/>
    <mergeCell ref="U29:V29"/>
    <mergeCell ref="W29:Y29"/>
    <mergeCell ref="Z29:AB29"/>
    <mergeCell ref="AD29:AJ29"/>
    <mergeCell ref="A30:J30"/>
    <mergeCell ref="K30:M30"/>
    <mergeCell ref="N30:P30"/>
    <mergeCell ref="Q30:R30"/>
    <mergeCell ref="S30:T30"/>
    <mergeCell ref="U30:V30"/>
    <mergeCell ref="W30:Y30"/>
    <mergeCell ref="Z30:AB30"/>
    <mergeCell ref="AD30:AJ30"/>
    <mergeCell ref="W31:Y31"/>
    <mergeCell ref="Z31:AB31"/>
    <mergeCell ref="AD31:AJ31"/>
    <mergeCell ref="A32:J32"/>
    <mergeCell ref="K32:M32"/>
    <mergeCell ref="N32:P32"/>
    <mergeCell ref="Q32:R32"/>
    <mergeCell ref="S32:T32"/>
    <mergeCell ref="U32:V32"/>
    <mergeCell ref="W32:Y32"/>
    <mergeCell ref="A31:J31"/>
    <mergeCell ref="K31:M31"/>
    <mergeCell ref="N31:P31"/>
    <mergeCell ref="Q31:R31"/>
    <mergeCell ref="S31:T31"/>
    <mergeCell ref="U31:V31"/>
    <mergeCell ref="Z32:AB32"/>
    <mergeCell ref="AD32:AJ32"/>
    <mergeCell ref="A33:J33"/>
    <mergeCell ref="K33:M33"/>
    <mergeCell ref="N33:P33"/>
    <mergeCell ref="Q33:R33"/>
    <mergeCell ref="S33:T33"/>
    <mergeCell ref="U33:V33"/>
    <mergeCell ref="W33:Y33"/>
    <mergeCell ref="Z33:AB33"/>
    <mergeCell ref="AD33:AJ33"/>
    <mergeCell ref="A34:J34"/>
    <mergeCell ref="K34:M34"/>
    <mergeCell ref="N34:P34"/>
    <mergeCell ref="Q34:R34"/>
    <mergeCell ref="S34:T34"/>
    <mergeCell ref="U34:V34"/>
    <mergeCell ref="W34:Y34"/>
    <mergeCell ref="Z34:AB34"/>
    <mergeCell ref="AD34:AJ34"/>
    <mergeCell ref="W35:Y35"/>
    <mergeCell ref="Z35:AB35"/>
    <mergeCell ref="AD35:AJ35"/>
    <mergeCell ref="A36:J36"/>
    <mergeCell ref="K36:M36"/>
    <mergeCell ref="N36:P36"/>
    <mergeCell ref="Q36:R36"/>
    <mergeCell ref="S36:T36"/>
    <mergeCell ref="U36:V36"/>
    <mergeCell ref="W36:Y36"/>
    <mergeCell ref="A35:J35"/>
    <mergeCell ref="K35:M35"/>
    <mergeCell ref="N35:P35"/>
    <mergeCell ref="Q35:R35"/>
    <mergeCell ref="S35:T35"/>
    <mergeCell ref="U35:V35"/>
    <mergeCell ref="Z36:AB36"/>
    <mergeCell ref="AD36:AJ36"/>
    <mergeCell ref="A37:J37"/>
    <mergeCell ref="K37:M37"/>
    <mergeCell ref="N37:P37"/>
    <mergeCell ref="Q37:R37"/>
    <mergeCell ref="S37:T37"/>
    <mergeCell ref="U37:V37"/>
    <mergeCell ref="W37:Y37"/>
    <mergeCell ref="Z37:AB37"/>
    <mergeCell ref="AD37:AJ37"/>
    <mergeCell ref="A38:J38"/>
    <mergeCell ref="K38:M38"/>
    <mergeCell ref="N38:P38"/>
    <mergeCell ref="Q38:R38"/>
    <mergeCell ref="S38:T38"/>
    <mergeCell ref="U38:V38"/>
    <mergeCell ref="W38:Y38"/>
    <mergeCell ref="Z38:AB38"/>
    <mergeCell ref="AD38:AJ38"/>
    <mergeCell ref="S41:T41"/>
    <mergeCell ref="U41:V41"/>
    <mergeCell ref="W41:Y41"/>
    <mergeCell ref="Z41:AB41"/>
    <mergeCell ref="AD41:AJ41"/>
    <mergeCell ref="W39:Y39"/>
    <mergeCell ref="Z39:AB39"/>
    <mergeCell ref="AD39:AJ39"/>
    <mergeCell ref="A40:J40"/>
    <mergeCell ref="K40:M40"/>
    <mergeCell ref="N40:P40"/>
    <mergeCell ref="Q40:R40"/>
    <mergeCell ref="S40:T40"/>
    <mergeCell ref="U40:V40"/>
    <mergeCell ref="W40:Y40"/>
    <mergeCell ref="A39:J39"/>
    <mergeCell ref="K39:M39"/>
    <mergeCell ref="N39:P39"/>
    <mergeCell ref="Q39:R39"/>
    <mergeCell ref="S39:T39"/>
    <mergeCell ref="U39:V39"/>
    <mergeCell ref="Z40:AB40"/>
    <mergeCell ref="AD40:AJ40"/>
    <mergeCell ref="Q41:R41"/>
    <mergeCell ref="B45:Y45"/>
    <mergeCell ref="A47:A50"/>
    <mergeCell ref="B47:W47"/>
    <mergeCell ref="X47:AR47"/>
    <mergeCell ref="AS47:BN47"/>
    <mergeCell ref="BO47:CJ47"/>
    <mergeCell ref="CK47:CR47"/>
    <mergeCell ref="B48:C48"/>
    <mergeCell ref="BB48:BF48"/>
    <mergeCell ref="BG48:BK48"/>
    <mergeCell ref="D48:H48"/>
    <mergeCell ref="I48:M48"/>
    <mergeCell ref="N48:R48"/>
    <mergeCell ref="S48:W48"/>
    <mergeCell ref="X48:AB48"/>
    <mergeCell ref="AC48:AG48"/>
    <mergeCell ref="BL48:BP48"/>
    <mergeCell ref="BQ48:BU48"/>
    <mergeCell ref="BV48:BZ48"/>
    <mergeCell ref="CA48:CE48"/>
    <mergeCell ref="CF48:CJ48"/>
    <mergeCell ref="CK48:CO48"/>
    <mergeCell ref="AH48:AL48"/>
    <mergeCell ref="AM48:AQ48"/>
    <mergeCell ref="AR48:AV48"/>
    <mergeCell ref="AW48:BA48"/>
    <mergeCell ref="B51:K51"/>
    <mergeCell ref="L51:O51"/>
    <mergeCell ref="P51:V51"/>
    <mergeCell ref="W51:AC51"/>
    <mergeCell ref="AD51:AM51"/>
    <mergeCell ref="AN51:AR51"/>
    <mergeCell ref="AS51:AX51"/>
    <mergeCell ref="AY51:BJ51"/>
    <mergeCell ref="BK51:BQ51"/>
    <mergeCell ref="CK5:DF5"/>
    <mergeCell ref="CP6:CT6"/>
    <mergeCell ref="CS9:CW16"/>
    <mergeCell ref="CX9:DG16"/>
    <mergeCell ref="BR51:BU51"/>
    <mergeCell ref="BV51:CH51"/>
    <mergeCell ref="CI51:CM51"/>
    <mergeCell ref="CN51:CR51"/>
    <mergeCell ref="CP48:CR48"/>
    <mergeCell ref="B44:BX44"/>
    <mergeCell ref="BY44:CK44"/>
    <mergeCell ref="A42:J42"/>
    <mergeCell ref="K42:M42"/>
    <mergeCell ref="N42:P42"/>
    <mergeCell ref="Q42:R42"/>
    <mergeCell ref="S42:T42"/>
    <mergeCell ref="U42:V42"/>
    <mergeCell ref="W42:Y42"/>
    <mergeCell ref="Z42:AB42"/>
    <mergeCell ref="AD42:AJ42"/>
    <mergeCell ref="A41:J41"/>
    <mergeCell ref="K41:M41"/>
    <mergeCell ref="N41:P41"/>
  </mergeCells>
  <pageMargins left="0.7" right="0.7" top="0.75" bottom="0.75" header="0.3" footer="0.3"/>
  <pageSetup paperSize="9" scale="3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G56"/>
  <sheetViews>
    <sheetView tabSelected="1" zoomScale="64" zoomScaleNormal="64" workbookViewId="0">
      <selection activeCell="X11" sqref="X11:AF11"/>
    </sheetView>
  </sheetViews>
  <sheetFormatPr defaultColWidth="4.28515625" defaultRowHeight="15"/>
  <cols>
    <col min="1" max="1" width="16.85546875" customWidth="1"/>
  </cols>
  <sheetData>
    <row r="1" spans="1:111" ht="219.75" customHeight="1" thickBot="1">
      <c r="A1" s="4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446" t="s">
        <v>167</v>
      </c>
      <c r="Z1" s="446"/>
      <c r="AA1" s="446"/>
      <c r="AB1" s="446"/>
      <c r="AC1" s="446"/>
      <c r="AD1" s="446"/>
      <c r="AE1" s="446"/>
      <c r="AF1" s="446"/>
      <c r="AG1" s="446"/>
      <c r="AH1" s="446"/>
      <c r="AI1" s="446"/>
      <c r="AJ1" s="446"/>
      <c r="AK1" s="446"/>
      <c r="AL1" s="446"/>
      <c r="AM1" s="446"/>
      <c r="AN1" s="446"/>
      <c r="AO1" s="446"/>
      <c r="AP1" s="446"/>
      <c r="AQ1" s="446"/>
      <c r="AR1" s="446"/>
      <c r="AS1" s="446"/>
      <c r="AT1" s="446"/>
      <c r="AU1" s="446"/>
      <c r="AV1" s="446"/>
      <c r="AW1" s="446"/>
      <c r="AX1" s="446"/>
      <c r="AY1" s="446"/>
      <c r="AZ1" s="446"/>
      <c r="BA1" s="446"/>
      <c r="BB1" s="446"/>
      <c r="BC1" s="446"/>
      <c r="BD1" s="446"/>
      <c r="BE1" s="446"/>
      <c r="BF1" s="446"/>
      <c r="BG1" s="446"/>
      <c r="BH1" s="446"/>
      <c r="BI1" s="446"/>
      <c r="BJ1" s="446"/>
      <c r="BK1" s="446"/>
      <c r="BL1" s="446"/>
      <c r="BM1" s="446"/>
      <c r="BN1" s="446"/>
      <c r="BO1" s="446"/>
      <c r="BP1" s="446"/>
      <c r="BQ1" s="446"/>
      <c r="BR1" s="446"/>
      <c r="BS1" s="446"/>
      <c r="BT1" s="446"/>
      <c r="BU1" s="446"/>
      <c r="BV1" s="446"/>
      <c r="BW1" s="446"/>
      <c r="BX1" s="121"/>
      <c r="BY1" s="121"/>
      <c r="BZ1" s="121"/>
      <c r="CA1" s="121"/>
      <c r="CB1" s="121"/>
      <c r="CC1" s="121"/>
      <c r="CD1" s="121"/>
      <c r="CE1" s="121"/>
      <c r="CF1" s="121"/>
      <c r="CG1" s="120"/>
      <c r="CH1" s="213" t="s">
        <v>75</v>
      </c>
      <c r="CI1" s="213"/>
      <c r="CJ1" s="213"/>
      <c r="CK1" s="213"/>
      <c r="CL1" s="213"/>
      <c r="CM1" s="213"/>
      <c r="CN1" s="213"/>
      <c r="CO1" s="213"/>
      <c r="CP1" s="213"/>
      <c r="CQ1" s="213"/>
      <c r="CR1" s="213"/>
      <c r="CS1" s="213"/>
      <c r="CT1" s="213"/>
      <c r="CU1" s="213"/>
      <c r="CV1" s="213"/>
      <c r="CW1" s="213"/>
    </row>
    <row r="2" spans="1:111" ht="16.5" thickBot="1">
      <c r="A2" s="400" t="s">
        <v>86</v>
      </c>
      <c r="B2" s="403" t="s">
        <v>87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5"/>
      <c r="X2" s="403" t="s">
        <v>88</v>
      </c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  <c r="AL2" s="404"/>
      <c r="AM2" s="404"/>
      <c r="AN2" s="404"/>
      <c r="AO2" s="404"/>
      <c r="AP2" s="404"/>
      <c r="AQ2" s="404"/>
      <c r="AR2" s="405"/>
      <c r="AS2" s="403" t="s">
        <v>89</v>
      </c>
      <c r="AT2" s="404"/>
      <c r="AU2" s="404"/>
      <c r="AV2" s="404"/>
      <c r="AW2" s="404"/>
      <c r="AX2" s="404"/>
      <c r="AY2" s="404"/>
      <c r="AZ2" s="404"/>
      <c r="BA2" s="404"/>
      <c r="BB2" s="404"/>
      <c r="BC2" s="404"/>
      <c r="BD2" s="404"/>
      <c r="BE2" s="404"/>
      <c r="BF2" s="404"/>
      <c r="BG2" s="404"/>
      <c r="BH2" s="404"/>
      <c r="BI2" s="404"/>
      <c r="BJ2" s="404"/>
      <c r="BK2" s="404"/>
      <c r="BL2" s="404"/>
      <c r="BM2" s="404"/>
      <c r="BN2" s="405"/>
      <c r="BO2" s="403" t="s">
        <v>90</v>
      </c>
      <c r="BP2" s="404"/>
      <c r="BQ2" s="404"/>
      <c r="BR2" s="404"/>
      <c r="BS2" s="404"/>
      <c r="BT2" s="404"/>
      <c r="BU2" s="404"/>
      <c r="BV2" s="404"/>
      <c r="BW2" s="404"/>
      <c r="BX2" s="404"/>
      <c r="BY2" s="404"/>
      <c r="BZ2" s="404"/>
      <c r="CA2" s="404"/>
      <c r="CB2" s="404"/>
      <c r="CC2" s="404"/>
      <c r="CD2" s="404"/>
      <c r="CE2" s="404"/>
      <c r="CF2" s="404"/>
      <c r="CG2" s="404"/>
      <c r="CH2" s="404"/>
      <c r="CI2" s="404"/>
      <c r="CJ2" s="405"/>
      <c r="CK2" s="373" t="s">
        <v>91</v>
      </c>
      <c r="CL2" s="374"/>
      <c r="CM2" s="374"/>
      <c r="CN2" s="374"/>
      <c r="CO2" s="374"/>
      <c r="CP2" s="374"/>
      <c r="CQ2" s="374"/>
      <c r="CR2" s="375"/>
      <c r="CS2" s="146"/>
      <c r="CT2" s="146"/>
      <c r="CU2" s="146"/>
      <c r="CV2" s="146"/>
      <c r="CW2" s="146"/>
      <c r="CX2" s="146"/>
      <c r="CY2" s="146"/>
      <c r="CZ2" s="146"/>
      <c r="DA2" s="146"/>
      <c r="DB2" s="146"/>
      <c r="DC2" s="146"/>
      <c r="DD2" s="146"/>
      <c r="DE2" s="147"/>
      <c r="DF2" s="146"/>
      <c r="DG2" s="94"/>
    </row>
    <row r="3" spans="1:111" ht="16.5" thickBot="1">
      <c r="A3" s="401"/>
      <c r="B3" s="391">
        <v>1</v>
      </c>
      <c r="C3" s="392"/>
      <c r="D3" s="391">
        <v>2</v>
      </c>
      <c r="E3" s="392"/>
      <c r="F3" s="392"/>
      <c r="G3" s="392"/>
      <c r="H3" s="392"/>
      <c r="I3" s="391">
        <v>3</v>
      </c>
      <c r="J3" s="392"/>
      <c r="K3" s="392"/>
      <c r="L3" s="392"/>
      <c r="M3" s="392"/>
      <c r="N3" s="391">
        <v>4</v>
      </c>
      <c r="O3" s="392"/>
      <c r="P3" s="392"/>
      <c r="Q3" s="392"/>
      <c r="R3" s="392"/>
      <c r="S3" s="391">
        <v>5</v>
      </c>
      <c r="T3" s="392"/>
      <c r="U3" s="392"/>
      <c r="V3" s="392"/>
      <c r="W3" s="393"/>
      <c r="X3" s="391">
        <v>6</v>
      </c>
      <c r="Y3" s="392"/>
      <c r="Z3" s="392"/>
      <c r="AA3" s="392"/>
      <c r="AB3" s="393"/>
      <c r="AC3" s="391">
        <v>7</v>
      </c>
      <c r="AD3" s="392"/>
      <c r="AE3" s="392"/>
      <c r="AF3" s="392"/>
      <c r="AG3" s="393"/>
      <c r="AH3" s="391">
        <v>8</v>
      </c>
      <c r="AI3" s="392"/>
      <c r="AJ3" s="392"/>
      <c r="AK3" s="392"/>
      <c r="AL3" s="393"/>
      <c r="AM3" s="391">
        <v>9</v>
      </c>
      <c r="AN3" s="392"/>
      <c r="AO3" s="392"/>
      <c r="AP3" s="392"/>
      <c r="AQ3" s="393"/>
      <c r="AR3" s="391">
        <v>10</v>
      </c>
      <c r="AS3" s="392"/>
      <c r="AT3" s="392"/>
      <c r="AU3" s="392"/>
      <c r="AV3" s="393"/>
      <c r="AW3" s="391">
        <v>11</v>
      </c>
      <c r="AX3" s="392"/>
      <c r="AY3" s="392"/>
      <c r="AZ3" s="392"/>
      <c r="BA3" s="393"/>
      <c r="BB3" s="391">
        <v>12</v>
      </c>
      <c r="BC3" s="392"/>
      <c r="BD3" s="392"/>
      <c r="BE3" s="392"/>
      <c r="BF3" s="393"/>
      <c r="BG3" s="391">
        <v>13</v>
      </c>
      <c r="BH3" s="392"/>
      <c r="BI3" s="392"/>
      <c r="BJ3" s="392"/>
      <c r="BK3" s="393"/>
      <c r="BL3" s="391">
        <v>14</v>
      </c>
      <c r="BM3" s="392"/>
      <c r="BN3" s="392"/>
      <c r="BO3" s="392"/>
      <c r="BP3" s="393"/>
      <c r="BQ3" s="391">
        <v>15</v>
      </c>
      <c r="BR3" s="392"/>
      <c r="BS3" s="392"/>
      <c r="BT3" s="392"/>
      <c r="BU3" s="393"/>
      <c r="BV3" s="373">
        <v>16</v>
      </c>
      <c r="BW3" s="374"/>
      <c r="BX3" s="374"/>
      <c r="BY3" s="374"/>
      <c r="BZ3" s="375"/>
      <c r="CA3" s="373">
        <v>17</v>
      </c>
      <c r="CB3" s="374"/>
      <c r="CC3" s="374"/>
      <c r="CD3" s="374"/>
      <c r="CE3" s="375"/>
      <c r="CF3" s="373">
        <v>18</v>
      </c>
      <c r="CG3" s="374"/>
      <c r="CH3" s="374"/>
      <c r="CI3" s="374"/>
      <c r="CJ3" s="375"/>
      <c r="CK3" s="169">
        <v>19</v>
      </c>
      <c r="CL3" s="170"/>
      <c r="CM3" s="170"/>
      <c r="CN3" s="170"/>
      <c r="CO3" s="171"/>
      <c r="CP3" s="163">
        <v>20</v>
      </c>
      <c r="CQ3" s="164"/>
      <c r="CR3" s="164"/>
      <c r="CS3" s="145"/>
      <c r="CT3" s="144"/>
      <c r="CU3" s="163">
        <v>21</v>
      </c>
      <c r="CV3" s="164"/>
      <c r="CW3" s="164"/>
      <c r="CX3" s="164"/>
      <c r="CY3" s="165"/>
      <c r="CZ3" s="163">
        <v>22</v>
      </c>
      <c r="DA3" s="164"/>
      <c r="DB3" s="164"/>
      <c r="DC3" s="164"/>
      <c r="DD3" s="165"/>
      <c r="DE3" s="163">
        <v>23</v>
      </c>
      <c r="DF3" s="164"/>
      <c r="DG3" s="165"/>
    </row>
    <row r="4" spans="1:111">
      <c r="A4" s="401"/>
      <c r="B4" s="66">
        <v>1</v>
      </c>
      <c r="C4" s="67">
        <v>2</v>
      </c>
      <c r="D4" s="68">
        <v>5</v>
      </c>
      <c r="E4" s="69">
        <v>6</v>
      </c>
      <c r="F4" s="69">
        <v>7</v>
      </c>
      <c r="G4" s="69">
        <v>8</v>
      </c>
      <c r="H4" s="70">
        <v>9</v>
      </c>
      <c r="I4" s="68">
        <v>12</v>
      </c>
      <c r="J4" s="69">
        <v>13</v>
      </c>
      <c r="K4" s="69">
        <v>14</v>
      </c>
      <c r="L4" s="69">
        <v>15</v>
      </c>
      <c r="M4" s="70">
        <v>16</v>
      </c>
      <c r="N4" s="68">
        <v>19</v>
      </c>
      <c r="O4" s="69">
        <v>20</v>
      </c>
      <c r="P4" s="69">
        <v>21</v>
      </c>
      <c r="Q4" s="69">
        <v>22</v>
      </c>
      <c r="R4" s="70">
        <v>23</v>
      </c>
      <c r="S4" s="66">
        <v>26</v>
      </c>
      <c r="T4" s="71">
        <v>27</v>
      </c>
      <c r="U4" s="71">
        <v>28</v>
      </c>
      <c r="V4" s="71">
        <v>29</v>
      </c>
      <c r="W4" s="72">
        <v>30</v>
      </c>
      <c r="X4" s="66">
        <v>3</v>
      </c>
      <c r="Y4" s="71">
        <v>4</v>
      </c>
      <c r="Z4" s="71">
        <v>5</v>
      </c>
      <c r="AA4" s="71">
        <v>6</v>
      </c>
      <c r="AB4" s="72">
        <v>7</v>
      </c>
      <c r="AC4" s="73">
        <v>10</v>
      </c>
      <c r="AD4" s="74">
        <v>11</v>
      </c>
      <c r="AE4" s="74">
        <v>12</v>
      </c>
      <c r="AF4" s="74">
        <v>13</v>
      </c>
      <c r="AG4" s="75">
        <v>14</v>
      </c>
      <c r="AH4" s="66">
        <v>17</v>
      </c>
      <c r="AI4" s="71">
        <v>18</v>
      </c>
      <c r="AJ4" s="71">
        <v>19</v>
      </c>
      <c r="AK4" s="71">
        <v>20</v>
      </c>
      <c r="AL4" s="72">
        <v>21</v>
      </c>
      <c r="AM4" s="66">
        <v>24</v>
      </c>
      <c r="AN4" s="71">
        <v>25</v>
      </c>
      <c r="AO4" s="71">
        <v>26</v>
      </c>
      <c r="AP4" s="71">
        <v>27</v>
      </c>
      <c r="AQ4" s="72">
        <v>28</v>
      </c>
      <c r="AR4" s="66">
        <v>31</v>
      </c>
      <c r="AS4" s="71">
        <v>1</v>
      </c>
      <c r="AT4" s="74">
        <v>2</v>
      </c>
      <c r="AU4" s="74">
        <v>3</v>
      </c>
      <c r="AV4" s="75">
        <v>4</v>
      </c>
      <c r="AW4" s="73">
        <v>7</v>
      </c>
      <c r="AX4" s="74">
        <v>8</v>
      </c>
      <c r="AY4" s="74">
        <v>9</v>
      </c>
      <c r="AZ4" s="74">
        <v>10</v>
      </c>
      <c r="BA4" s="75">
        <v>11</v>
      </c>
      <c r="BB4" s="73">
        <v>14</v>
      </c>
      <c r="BC4" s="74">
        <v>15</v>
      </c>
      <c r="BD4" s="71">
        <v>16</v>
      </c>
      <c r="BE4" s="74">
        <v>17</v>
      </c>
      <c r="BF4" s="75">
        <v>18</v>
      </c>
      <c r="BG4" s="73">
        <v>21</v>
      </c>
      <c r="BH4" s="74">
        <v>22</v>
      </c>
      <c r="BI4" s="74">
        <v>23</v>
      </c>
      <c r="BJ4" s="74">
        <v>24</v>
      </c>
      <c r="BK4" s="75">
        <v>25</v>
      </c>
      <c r="BL4" s="73">
        <v>28</v>
      </c>
      <c r="BM4" s="74">
        <v>29</v>
      </c>
      <c r="BN4" s="74">
        <v>30</v>
      </c>
      <c r="BO4" s="74">
        <v>1</v>
      </c>
      <c r="BP4" s="75">
        <v>2</v>
      </c>
      <c r="BQ4" s="76">
        <v>5</v>
      </c>
      <c r="BR4" s="77">
        <v>6</v>
      </c>
      <c r="BS4" s="77">
        <v>7</v>
      </c>
      <c r="BT4" s="77">
        <v>8</v>
      </c>
      <c r="BU4" s="78">
        <v>9</v>
      </c>
      <c r="BV4" s="73">
        <v>12</v>
      </c>
      <c r="BW4" s="74">
        <v>13</v>
      </c>
      <c r="BX4" s="74">
        <v>14</v>
      </c>
      <c r="BY4" s="79">
        <v>15</v>
      </c>
      <c r="BZ4" s="80">
        <v>16</v>
      </c>
      <c r="CA4" s="81">
        <v>19</v>
      </c>
      <c r="CB4" s="82">
        <v>20</v>
      </c>
      <c r="CC4" s="82">
        <v>21</v>
      </c>
      <c r="CD4" s="82">
        <v>22</v>
      </c>
      <c r="CE4" s="80">
        <v>23</v>
      </c>
      <c r="CF4" s="81">
        <v>26</v>
      </c>
      <c r="CG4" s="82">
        <v>27</v>
      </c>
      <c r="CH4" s="82">
        <v>28</v>
      </c>
      <c r="CI4" s="82">
        <v>29</v>
      </c>
      <c r="CJ4" s="83">
        <v>30</v>
      </c>
      <c r="CK4" s="66" t="s">
        <v>92</v>
      </c>
      <c r="CL4" s="71" t="s">
        <v>93</v>
      </c>
      <c r="CM4" s="71" t="s">
        <v>94</v>
      </c>
      <c r="CN4" s="71" t="s">
        <v>95</v>
      </c>
      <c r="CO4" s="67" t="s">
        <v>96</v>
      </c>
      <c r="CP4" s="66" t="s">
        <v>97</v>
      </c>
      <c r="CQ4" s="71" t="s">
        <v>98</v>
      </c>
      <c r="CR4" s="67" t="s">
        <v>99</v>
      </c>
      <c r="CS4" s="21">
        <v>12</v>
      </c>
      <c r="CT4" s="23">
        <v>13</v>
      </c>
      <c r="CU4" s="21">
        <v>16</v>
      </c>
      <c r="CV4" s="22">
        <v>17</v>
      </c>
      <c r="CW4" s="22">
        <v>18</v>
      </c>
      <c r="CX4" s="22">
        <v>19</v>
      </c>
      <c r="CY4" s="23">
        <v>20</v>
      </c>
      <c r="CZ4" s="21">
        <v>23</v>
      </c>
      <c r="DA4" s="22">
        <v>24</v>
      </c>
      <c r="DB4" s="22">
        <v>25</v>
      </c>
      <c r="DC4" s="101">
        <v>26</v>
      </c>
      <c r="DD4" s="102">
        <v>27</v>
      </c>
      <c r="DE4" s="103">
        <v>30</v>
      </c>
      <c r="DF4" s="101">
        <v>31</v>
      </c>
      <c r="DG4" s="102">
        <v>1</v>
      </c>
    </row>
    <row r="5" spans="1:111" ht="15.75" thickBot="1">
      <c r="A5" s="402"/>
      <c r="B5" s="142" t="s">
        <v>3</v>
      </c>
      <c r="C5" s="140" t="s">
        <v>4</v>
      </c>
      <c r="D5" s="142" t="s">
        <v>0</v>
      </c>
      <c r="E5" s="141" t="s">
        <v>1</v>
      </c>
      <c r="F5" s="141" t="s">
        <v>2</v>
      </c>
      <c r="G5" s="141" t="s">
        <v>3</v>
      </c>
      <c r="H5" s="140" t="s">
        <v>4</v>
      </c>
      <c r="I5" s="142" t="s">
        <v>0</v>
      </c>
      <c r="J5" s="141" t="s">
        <v>1</v>
      </c>
      <c r="K5" s="141" t="s">
        <v>2</v>
      </c>
      <c r="L5" s="141" t="s">
        <v>3</v>
      </c>
      <c r="M5" s="140" t="s">
        <v>4</v>
      </c>
      <c r="N5" s="142" t="s">
        <v>0</v>
      </c>
      <c r="O5" s="141" t="s">
        <v>1</v>
      </c>
      <c r="P5" s="141" t="s">
        <v>2</v>
      </c>
      <c r="Q5" s="141" t="s">
        <v>3</v>
      </c>
      <c r="R5" s="140" t="s">
        <v>4</v>
      </c>
      <c r="S5" s="142" t="s">
        <v>0</v>
      </c>
      <c r="T5" s="141" t="s">
        <v>1</v>
      </c>
      <c r="U5" s="141" t="s">
        <v>2</v>
      </c>
      <c r="V5" s="141" t="s">
        <v>3</v>
      </c>
      <c r="W5" s="143" t="s">
        <v>4</v>
      </c>
      <c r="X5" s="142" t="s">
        <v>0</v>
      </c>
      <c r="Y5" s="141" t="s">
        <v>1</v>
      </c>
      <c r="Z5" s="141" t="s">
        <v>2</v>
      </c>
      <c r="AA5" s="141" t="s">
        <v>3</v>
      </c>
      <c r="AB5" s="143" t="s">
        <v>4</v>
      </c>
      <c r="AC5" s="142" t="s">
        <v>0</v>
      </c>
      <c r="AD5" s="141" t="s">
        <v>1</v>
      </c>
      <c r="AE5" s="141" t="s">
        <v>2</v>
      </c>
      <c r="AF5" s="141" t="s">
        <v>3</v>
      </c>
      <c r="AG5" s="143" t="s">
        <v>4</v>
      </c>
      <c r="AH5" s="142" t="s">
        <v>0</v>
      </c>
      <c r="AI5" s="141" t="s">
        <v>1</v>
      </c>
      <c r="AJ5" s="141" t="s">
        <v>2</v>
      </c>
      <c r="AK5" s="141" t="s">
        <v>3</v>
      </c>
      <c r="AL5" s="143" t="s">
        <v>4</v>
      </c>
      <c r="AM5" s="142" t="s">
        <v>0</v>
      </c>
      <c r="AN5" s="141" t="s">
        <v>1</v>
      </c>
      <c r="AO5" s="141" t="s">
        <v>2</v>
      </c>
      <c r="AP5" s="141" t="s">
        <v>3</v>
      </c>
      <c r="AQ5" s="143" t="s">
        <v>4</v>
      </c>
      <c r="AR5" s="142" t="s">
        <v>0</v>
      </c>
      <c r="AS5" s="141" t="s">
        <v>1</v>
      </c>
      <c r="AT5" s="141" t="s">
        <v>2</v>
      </c>
      <c r="AU5" s="141" t="s">
        <v>3</v>
      </c>
      <c r="AV5" s="143" t="s">
        <v>4</v>
      </c>
      <c r="AW5" s="142" t="s">
        <v>0</v>
      </c>
      <c r="AX5" s="141" t="s">
        <v>1</v>
      </c>
      <c r="AY5" s="141" t="s">
        <v>2</v>
      </c>
      <c r="AZ5" s="141" t="s">
        <v>3</v>
      </c>
      <c r="BA5" s="143" t="s">
        <v>4</v>
      </c>
      <c r="BB5" s="142" t="s">
        <v>0</v>
      </c>
      <c r="BC5" s="141" t="s">
        <v>1</v>
      </c>
      <c r="BD5" s="141" t="s">
        <v>2</v>
      </c>
      <c r="BE5" s="141" t="s">
        <v>3</v>
      </c>
      <c r="BF5" s="143" t="s">
        <v>4</v>
      </c>
      <c r="BG5" s="142" t="s">
        <v>0</v>
      </c>
      <c r="BH5" s="141" t="s">
        <v>1</v>
      </c>
      <c r="BI5" s="141" t="s">
        <v>2</v>
      </c>
      <c r="BJ5" s="141" t="s">
        <v>3</v>
      </c>
      <c r="BK5" s="143" t="s">
        <v>4</v>
      </c>
      <c r="BL5" s="142" t="s">
        <v>0</v>
      </c>
      <c r="BM5" s="141" t="s">
        <v>1</v>
      </c>
      <c r="BN5" s="141" t="s">
        <v>2</v>
      </c>
      <c r="BO5" s="141" t="s">
        <v>3</v>
      </c>
      <c r="BP5" s="143" t="s">
        <v>4</v>
      </c>
      <c r="BQ5" s="142" t="s">
        <v>0</v>
      </c>
      <c r="BR5" s="141" t="s">
        <v>1</v>
      </c>
      <c r="BS5" s="141" t="s">
        <v>2</v>
      </c>
      <c r="BT5" s="141" t="s">
        <v>3</v>
      </c>
      <c r="BU5" s="143" t="s">
        <v>4</v>
      </c>
      <c r="BV5" s="142" t="s">
        <v>0</v>
      </c>
      <c r="BW5" s="141" t="s">
        <v>1</v>
      </c>
      <c r="BX5" s="141" t="s">
        <v>2</v>
      </c>
      <c r="BY5" s="140" t="s">
        <v>3</v>
      </c>
      <c r="BZ5" s="143" t="s">
        <v>4</v>
      </c>
      <c r="CA5" s="142" t="s">
        <v>0</v>
      </c>
      <c r="CB5" s="141" t="s">
        <v>1</v>
      </c>
      <c r="CC5" s="141" t="s">
        <v>2</v>
      </c>
      <c r="CD5" s="141" t="s">
        <v>3</v>
      </c>
      <c r="CE5" s="143" t="s">
        <v>4</v>
      </c>
      <c r="CF5" s="142" t="s">
        <v>0</v>
      </c>
      <c r="CG5" s="141" t="s">
        <v>1</v>
      </c>
      <c r="CH5" s="141" t="s">
        <v>2</v>
      </c>
      <c r="CI5" s="141" t="s">
        <v>3</v>
      </c>
      <c r="CJ5" s="140" t="s">
        <v>4</v>
      </c>
      <c r="CK5" s="142" t="s">
        <v>0</v>
      </c>
      <c r="CL5" s="141" t="s">
        <v>1</v>
      </c>
      <c r="CM5" s="141" t="s">
        <v>2</v>
      </c>
      <c r="CN5" s="141" t="s">
        <v>3</v>
      </c>
      <c r="CO5" s="140" t="s">
        <v>4</v>
      </c>
      <c r="CP5" s="142" t="s">
        <v>0</v>
      </c>
      <c r="CQ5" s="141" t="s">
        <v>1</v>
      </c>
      <c r="CR5" s="140" t="s">
        <v>2</v>
      </c>
      <c r="CS5" s="138" t="s">
        <v>3</v>
      </c>
      <c r="CT5" s="139" t="s">
        <v>4</v>
      </c>
      <c r="CU5" s="138" t="s">
        <v>0</v>
      </c>
      <c r="CV5" s="137" t="s">
        <v>1</v>
      </c>
      <c r="CW5" s="137" t="s">
        <v>2</v>
      </c>
      <c r="CX5" s="137" t="s">
        <v>3</v>
      </c>
      <c r="CY5" s="139" t="s">
        <v>4</v>
      </c>
      <c r="CZ5" s="138" t="s">
        <v>0</v>
      </c>
      <c r="DA5" s="137" t="s">
        <v>1</v>
      </c>
      <c r="DB5" s="137" t="s">
        <v>2</v>
      </c>
      <c r="DC5" s="104" t="s">
        <v>3</v>
      </c>
      <c r="DD5" s="105" t="s">
        <v>4</v>
      </c>
      <c r="DE5" s="136" t="s">
        <v>0</v>
      </c>
      <c r="DF5" s="135" t="s">
        <v>1</v>
      </c>
      <c r="DG5" s="134" t="s">
        <v>2</v>
      </c>
    </row>
    <row r="6" spans="1:111" ht="45" customHeight="1" thickBot="1">
      <c r="A6" s="129" t="s">
        <v>166</v>
      </c>
      <c r="B6" s="128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  <c r="V6" s="127"/>
      <c r="W6" s="130"/>
      <c r="X6" s="370" t="s">
        <v>7</v>
      </c>
      <c r="Y6" s="371"/>
      <c r="Z6" s="371"/>
      <c r="AA6" s="371"/>
      <c r="AB6" s="371"/>
      <c r="AC6" s="371"/>
      <c r="AD6" s="371"/>
      <c r="AE6" s="371"/>
      <c r="AF6" s="371"/>
      <c r="AG6" s="371"/>
      <c r="AH6" s="371"/>
      <c r="AI6" s="371"/>
      <c r="AJ6" s="371"/>
      <c r="AK6" s="371"/>
      <c r="AL6" s="371"/>
      <c r="AM6" s="371"/>
      <c r="AN6" s="371"/>
      <c r="AO6" s="371"/>
      <c r="AP6" s="371"/>
      <c r="AQ6" s="371"/>
      <c r="AR6" s="372"/>
      <c r="AS6" s="370" t="s">
        <v>6</v>
      </c>
      <c r="AT6" s="371"/>
      <c r="AU6" s="371"/>
      <c r="AV6" s="371"/>
      <c r="AW6" s="371"/>
      <c r="AX6" s="371"/>
      <c r="AY6" s="371"/>
      <c r="AZ6" s="371"/>
      <c r="BA6" s="372"/>
      <c r="BB6" s="370" t="s">
        <v>11</v>
      </c>
      <c r="BC6" s="371"/>
      <c r="BD6" s="371"/>
      <c r="BE6" s="371"/>
      <c r="BF6" s="371"/>
      <c r="BG6" s="371"/>
      <c r="BH6" s="371"/>
      <c r="BI6" s="371"/>
      <c r="BJ6" s="371"/>
      <c r="BK6" s="371"/>
      <c r="BL6" s="372"/>
      <c r="BM6" s="382" t="s">
        <v>150</v>
      </c>
      <c r="BN6" s="383"/>
      <c r="BO6" s="383"/>
      <c r="BP6" s="383"/>
      <c r="BQ6" s="383"/>
      <c r="BR6" s="383"/>
      <c r="BS6" s="383"/>
      <c r="BT6" s="383"/>
      <c r="BU6" s="383"/>
      <c r="BV6" s="383"/>
      <c r="BW6" s="384"/>
      <c r="BX6" s="370" t="s">
        <v>154</v>
      </c>
      <c r="BY6" s="371"/>
      <c r="BZ6" s="371"/>
      <c r="CA6" s="371"/>
      <c r="CB6" s="371"/>
      <c r="CC6" s="371"/>
      <c r="CD6" s="371"/>
      <c r="CE6" s="371"/>
      <c r="CF6" s="371"/>
      <c r="CG6" s="372"/>
      <c r="CH6" s="370" t="s">
        <v>10</v>
      </c>
      <c r="CI6" s="371"/>
      <c r="CJ6" s="371"/>
      <c r="CK6" s="371"/>
      <c r="CL6" s="371"/>
      <c r="CM6" s="371"/>
      <c r="CN6" s="371"/>
      <c r="CO6" s="371"/>
      <c r="CP6" s="371"/>
      <c r="CQ6" s="371"/>
      <c r="CR6" s="372"/>
      <c r="CS6" s="382" t="s">
        <v>151</v>
      </c>
      <c r="CT6" s="383"/>
      <c r="CU6" s="383"/>
      <c r="CV6" s="383"/>
      <c r="CW6" s="383"/>
      <c r="CX6" s="383"/>
      <c r="CY6" s="383"/>
      <c r="CZ6" s="443" t="s">
        <v>157</v>
      </c>
      <c r="DA6" s="444"/>
      <c r="DB6" s="445"/>
      <c r="DC6" s="133"/>
      <c r="DD6" s="125"/>
      <c r="DE6" s="132"/>
      <c r="DF6" s="132"/>
      <c r="DG6" s="131"/>
    </row>
    <row r="7" spans="1:111" ht="45" customHeight="1" thickBot="1">
      <c r="A7" s="129" t="s">
        <v>165</v>
      </c>
      <c r="B7" s="128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30"/>
      <c r="X7" s="370" t="s">
        <v>7</v>
      </c>
      <c r="Y7" s="371"/>
      <c r="Z7" s="371"/>
      <c r="AA7" s="371"/>
      <c r="AB7" s="371"/>
      <c r="AC7" s="371"/>
      <c r="AD7" s="371"/>
      <c r="AE7" s="371"/>
      <c r="AF7" s="371"/>
      <c r="AG7" s="371"/>
      <c r="AH7" s="371"/>
      <c r="AI7" s="371"/>
      <c r="AJ7" s="371"/>
      <c r="AK7" s="371"/>
      <c r="AL7" s="371"/>
      <c r="AM7" s="371"/>
      <c r="AN7" s="371"/>
      <c r="AO7" s="371"/>
      <c r="AP7" s="371"/>
      <c r="AQ7" s="371"/>
      <c r="AR7" s="372"/>
      <c r="AS7" s="370" t="s">
        <v>6</v>
      </c>
      <c r="AT7" s="371"/>
      <c r="AU7" s="371"/>
      <c r="AV7" s="371"/>
      <c r="AW7" s="371"/>
      <c r="AX7" s="371"/>
      <c r="AY7" s="371"/>
      <c r="AZ7" s="371"/>
      <c r="BA7" s="372"/>
      <c r="BB7" s="370" t="s">
        <v>11</v>
      </c>
      <c r="BC7" s="371"/>
      <c r="BD7" s="371"/>
      <c r="BE7" s="371"/>
      <c r="BF7" s="371"/>
      <c r="BG7" s="371"/>
      <c r="BH7" s="371"/>
      <c r="BI7" s="371"/>
      <c r="BJ7" s="371"/>
      <c r="BK7" s="371"/>
      <c r="BL7" s="372"/>
      <c r="BM7" s="382" t="s">
        <v>150</v>
      </c>
      <c r="BN7" s="383"/>
      <c r="BO7" s="383"/>
      <c r="BP7" s="383"/>
      <c r="BQ7" s="383"/>
      <c r="BR7" s="383"/>
      <c r="BS7" s="383"/>
      <c r="BT7" s="383"/>
      <c r="BU7" s="383"/>
      <c r="BV7" s="383"/>
      <c r="BW7" s="384"/>
      <c r="BX7" s="370" t="s">
        <v>154</v>
      </c>
      <c r="BY7" s="371"/>
      <c r="BZ7" s="371"/>
      <c r="CA7" s="371"/>
      <c r="CB7" s="371"/>
      <c r="CC7" s="371"/>
      <c r="CD7" s="371"/>
      <c r="CE7" s="371"/>
      <c r="CF7" s="371"/>
      <c r="CG7" s="372"/>
      <c r="CH7" s="370" t="s">
        <v>10</v>
      </c>
      <c r="CI7" s="371"/>
      <c r="CJ7" s="371"/>
      <c r="CK7" s="371"/>
      <c r="CL7" s="371"/>
      <c r="CM7" s="371"/>
      <c r="CN7" s="371"/>
      <c r="CO7" s="371"/>
      <c r="CP7" s="371"/>
      <c r="CQ7" s="371"/>
      <c r="CR7" s="372"/>
      <c r="CS7" s="382" t="s">
        <v>151</v>
      </c>
      <c r="CT7" s="383"/>
      <c r="CU7" s="383"/>
      <c r="CV7" s="383"/>
      <c r="CW7" s="383"/>
      <c r="CX7" s="383"/>
      <c r="CY7" s="383"/>
      <c r="CZ7" s="443" t="s">
        <v>157</v>
      </c>
      <c r="DA7" s="444"/>
      <c r="DB7" s="445"/>
      <c r="DC7" s="126"/>
      <c r="DD7" s="125"/>
      <c r="DE7" s="124"/>
      <c r="DF7" s="124"/>
      <c r="DG7" s="123"/>
    </row>
    <row r="8" spans="1:111" ht="45" customHeight="1" thickBot="1">
      <c r="A8" s="129" t="s">
        <v>164</v>
      </c>
      <c r="B8" s="128"/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  <c r="V8" s="127"/>
      <c r="W8" s="127"/>
      <c r="X8" s="382" t="s">
        <v>150</v>
      </c>
      <c r="Y8" s="383"/>
      <c r="Z8" s="383"/>
      <c r="AA8" s="383"/>
      <c r="AB8" s="383"/>
      <c r="AC8" s="383"/>
      <c r="AD8" s="383"/>
      <c r="AE8" s="383"/>
      <c r="AF8" s="383"/>
      <c r="AG8" s="383"/>
      <c r="AH8" s="384"/>
      <c r="AI8" s="382" t="s">
        <v>151</v>
      </c>
      <c r="AJ8" s="383"/>
      <c r="AK8" s="383"/>
      <c r="AL8" s="383"/>
      <c r="AM8" s="383"/>
      <c r="AN8" s="383"/>
      <c r="AO8" s="383"/>
      <c r="AP8" s="443" t="s">
        <v>157</v>
      </c>
      <c r="AQ8" s="444"/>
      <c r="AR8" s="445"/>
      <c r="AS8" s="370" t="s">
        <v>154</v>
      </c>
      <c r="AT8" s="371"/>
      <c r="AU8" s="371"/>
      <c r="AV8" s="371"/>
      <c r="AW8" s="371"/>
      <c r="AX8" s="371"/>
      <c r="AY8" s="371"/>
      <c r="AZ8" s="371"/>
      <c r="BA8" s="371"/>
      <c r="BB8" s="372"/>
      <c r="BC8" s="370" t="s">
        <v>6</v>
      </c>
      <c r="BD8" s="371"/>
      <c r="BE8" s="371"/>
      <c r="BF8" s="371"/>
      <c r="BG8" s="371"/>
      <c r="BH8" s="371"/>
      <c r="BI8" s="371"/>
      <c r="BJ8" s="371"/>
      <c r="BK8" s="372"/>
      <c r="BL8" s="370" t="s">
        <v>7</v>
      </c>
      <c r="BM8" s="371"/>
      <c r="BN8" s="371"/>
      <c r="BO8" s="371"/>
      <c r="BP8" s="371"/>
      <c r="BQ8" s="371"/>
      <c r="BR8" s="371"/>
      <c r="BS8" s="371"/>
      <c r="BT8" s="371"/>
      <c r="BU8" s="371"/>
      <c r="BV8" s="371"/>
      <c r="BW8" s="371"/>
      <c r="BX8" s="371"/>
      <c r="BY8" s="371"/>
      <c r="BZ8" s="371"/>
      <c r="CA8" s="371"/>
      <c r="CB8" s="371"/>
      <c r="CC8" s="371"/>
      <c r="CD8" s="371"/>
      <c r="CE8" s="371"/>
      <c r="CF8" s="372"/>
      <c r="CG8" s="370" t="s">
        <v>11</v>
      </c>
      <c r="CH8" s="371"/>
      <c r="CI8" s="371"/>
      <c r="CJ8" s="371"/>
      <c r="CK8" s="371"/>
      <c r="CL8" s="371"/>
      <c r="CM8" s="371"/>
      <c r="CN8" s="371"/>
      <c r="CO8" s="371"/>
      <c r="CP8" s="371"/>
      <c r="CQ8" s="372"/>
      <c r="CR8" s="370" t="s">
        <v>10</v>
      </c>
      <c r="CS8" s="371"/>
      <c r="CT8" s="371"/>
      <c r="CU8" s="371"/>
      <c r="CV8" s="371"/>
      <c r="CW8" s="371"/>
      <c r="CX8" s="371"/>
      <c r="CY8" s="371"/>
      <c r="CZ8" s="371"/>
      <c r="DA8" s="371"/>
      <c r="DB8" s="372"/>
      <c r="DC8" s="126"/>
      <c r="DD8" s="125"/>
      <c r="DE8" s="124"/>
      <c r="DF8" s="124"/>
      <c r="DG8" s="123"/>
    </row>
    <row r="9" spans="1:111" ht="45" customHeight="1" thickBot="1">
      <c r="A9" s="129" t="s">
        <v>163</v>
      </c>
      <c r="B9" s="128"/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382" t="s">
        <v>150</v>
      </c>
      <c r="Y9" s="383"/>
      <c r="Z9" s="383"/>
      <c r="AA9" s="383"/>
      <c r="AB9" s="383"/>
      <c r="AC9" s="383"/>
      <c r="AD9" s="383"/>
      <c r="AE9" s="383"/>
      <c r="AF9" s="383"/>
      <c r="AG9" s="383"/>
      <c r="AH9" s="384"/>
      <c r="AI9" s="382" t="s">
        <v>151</v>
      </c>
      <c r="AJ9" s="383"/>
      <c r="AK9" s="383"/>
      <c r="AL9" s="383"/>
      <c r="AM9" s="383"/>
      <c r="AN9" s="383"/>
      <c r="AO9" s="383"/>
      <c r="AP9" s="443" t="s">
        <v>157</v>
      </c>
      <c r="AQ9" s="444"/>
      <c r="AR9" s="445"/>
      <c r="AS9" s="370" t="s">
        <v>154</v>
      </c>
      <c r="AT9" s="371"/>
      <c r="AU9" s="371"/>
      <c r="AV9" s="371"/>
      <c r="AW9" s="371"/>
      <c r="AX9" s="371"/>
      <c r="AY9" s="371"/>
      <c r="AZ9" s="371"/>
      <c r="BA9" s="371"/>
      <c r="BB9" s="372"/>
      <c r="BC9" s="370" t="s">
        <v>6</v>
      </c>
      <c r="BD9" s="371"/>
      <c r="BE9" s="371"/>
      <c r="BF9" s="371"/>
      <c r="BG9" s="371"/>
      <c r="BH9" s="371"/>
      <c r="BI9" s="371"/>
      <c r="BJ9" s="371"/>
      <c r="BK9" s="372"/>
      <c r="BL9" s="370" t="s">
        <v>7</v>
      </c>
      <c r="BM9" s="371"/>
      <c r="BN9" s="371"/>
      <c r="BO9" s="371"/>
      <c r="BP9" s="371"/>
      <c r="BQ9" s="371"/>
      <c r="BR9" s="371"/>
      <c r="BS9" s="371"/>
      <c r="BT9" s="371"/>
      <c r="BU9" s="371"/>
      <c r="BV9" s="371"/>
      <c r="BW9" s="371"/>
      <c r="BX9" s="371"/>
      <c r="BY9" s="371"/>
      <c r="BZ9" s="371"/>
      <c r="CA9" s="371"/>
      <c r="CB9" s="371"/>
      <c r="CC9" s="371"/>
      <c r="CD9" s="371"/>
      <c r="CE9" s="371"/>
      <c r="CF9" s="372"/>
      <c r="CG9" s="370" t="s">
        <v>11</v>
      </c>
      <c r="CH9" s="371"/>
      <c r="CI9" s="371"/>
      <c r="CJ9" s="371"/>
      <c r="CK9" s="371"/>
      <c r="CL9" s="371"/>
      <c r="CM9" s="371"/>
      <c r="CN9" s="371"/>
      <c r="CO9" s="371"/>
      <c r="CP9" s="371"/>
      <c r="CQ9" s="372"/>
      <c r="CR9" s="370" t="s">
        <v>10</v>
      </c>
      <c r="CS9" s="371"/>
      <c r="CT9" s="371"/>
      <c r="CU9" s="371"/>
      <c r="CV9" s="371"/>
      <c r="CW9" s="371"/>
      <c r="CX9" s="371"/>
      <c r="CY9" s="371"/>
      <c r="CZ9" s="371"/>
      <c r="DA9" s="371"/>
      <c r="DB9" s="372"/>
      <c r="DC9" s="126"/>
      <c r="DD9" s="125"/>
      <c r="DE9" s="124"/>
      <c r="DF9" s="124"/>
      <c r="DG9" s="123"/>
    </row>
    <row r="10" spans="1:111" ht="45" customHeight="1" thickBot="1">
      <c r="A10" s="129" t="s">
        <v>162</v>
      </c>
      <c r="B10" s="128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  <c r="S10" s="127"/>
      <c r="T10" s="127"/>
      <c r="U10" s="127"/>
      <c r="V10" s="127"/>
      <c r="W10" s="127"/>
      <c r="X10" s="370" t="s">
        <v>6</v>
      </c>
      <c r="Y10" s="371"/>
      <c r="Z10" s="371"/>
      <c r="AA10" s="371"/>
      <c r="AB10" s="371"/>
      <c r="AC10" s="371"/>
      <c r="AD10" s="371"/>
      <c r="AE10" s="371"/>
      <c r="AF10" s="372"/>
      <c r="AG10" s="370" t="s">
        <v>11</v>
      </c>
      <c r="AH10" s="371"/>
      <c r="AI10" s="371"/>
      <c r="AJ10" s="371"/>
      <c r="AK10" s="371"/>
      <c r="AL10" s="371"/>
      <c r="AM10" s="371"/>
      <c r="AN10" s="371"/>
      <c r="AO10" s="371"/>
      <c r="AP10" s="371"/>
      <c r="AQ10" s="372"/>
      <c r="AR10" s="382" t="s">
        <v>150</v>
      </c>
      <c r="AS10" s="383"/>
      <c r="AT10" s="383"/>
      <c r="AU10" s="383"/>
      <c r="AV10" s="383"/>
      <c r="AW10" s="383"/>
      <c r="AX10" s="383"/>
      <c r="AY10" s="383"/>
      <c r="AZ10" s="383"/>
      <c r="BA10" s="383"/>
      <c r="BB10" s="384"/>
      <c r="BC10" s="370" t="s">
        <v>10</v>
      </c>
      <c r="BD10" s="371"/>
      <c r="BE10" s="371"/>
      <c r="BF10" s="371"/>
      <c r="BG10" s="371"/>
      <c r="BH10" s="371"/>
      <c r="BI10" s="371"/>
      <c r="BJ10" s="371"/>
      <c r="BK10" s="371"/>
      <c r="BL10" s="371"/>
      <c r="BM10" s="372"/>
      <c r="BN10" s="370" t="s">
        <v>154</v>
      </c>
      <c r="BO10" s="371"/>
      <c r="BP10" s="371"/>
      <c r="BQ10" s="371"/>
      <c r="BR10" s="371"/>
      <c r="BS10" s="371"/>
      <c r="BT10" s="371"/>
      <c r="BU10" s="371"/>
      <c r="BV10" s="371"/>
      <c r="BW10" s="372"/>
      <c r="BX10" s="443" t="s">
        <v>157</v>
      </c>
      <c r="BY10" s="444"/>
      <c r="BZ10" s="445"/>
      <c r="CA10" s="382" t="s">
        <v>151</v>
      </c>
      <c r="CB10" s="383"/>
      <c r="CC10" s="383"/>
      <c r="CD10" s="383"/>
      <c r="CE10" s="383"/>
      <c r="CF10" s="383"/>
      <c r="CG10" s="383"/>
      <c r="CH10" s="370" t="s">
        <v>7</v>
      </c>
      <c r="CI10" s="371"/>
      <c r="CJ10" s="371"/>
      <c r="CK10" s="371"/>
      <c r="CL10" s="371"/>
      <c r="CM10" s="371"/>
      <c r="CN10" s="371"/>
      <c r="CO10" s="371"/>
      <c r="CP10" s="371"/>
      <c r="CQ10" s="371"/>
      <c r="CR10" s="371"/>
      <c r="CS10" s="371"/>
      <c r="CT10" s="371"/>
      <c r="CU10" s="371"/>
      <c r="CV10" s="371"/>
      <c r="CW10" s="371"/>
      <c r="CX10" s="371"/>
      <c r="CY10" s="371"/>
      <c r="CZ10" s="371"/>
      <c r="DA10" s="371"/>
      <c r="DB10" s="372"/>
      <c r="DC10" s="126"/>
      <c r="DD10" s="125"/>
      <c r="DE10" s="124"/>
      <c r="DF10" s="124"/>
      <c r="DG10" s="123"/>
    </row>
    <row r="11" spans="1:111" ht="45" customHeight="1" thickBot="1">
      <c r="A11" s="129" t="s">
        <v>161</v>
      </c>
      <c r="B11" s="128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W11" s="127"/>
      <c r="X11" s="370" t="s">
        <v>6</v>
      </c>
      <c r="Y11" s="371"/>
      <c r="Z11" s="371"/>
      <c r="AA11" s="371"/>
      <c r="AB11" s="371"/>
      <c r="AC11" s="371"/>
      <c r="AD11" s="371"/>
      <c r="AE11" s="371"/>
      <c r="AF11" s="372"/>
      <c r="AG11" s="370" t="s">
        <v>11</v>
      </c>
      <c r="AH11" s="371"/>
      <c r="AI11" s="371"/>
      <c r="AJ11" s="371"/>
      <c r="AK11" s="371"/>
      <c r="AL11" s="371"/>
      <c r="AM11" s="371"/>
      <c r="AN11" s="371"/>
      <c r="AO11" s="371"/>
      <c r="AP11" s="371"/>
      <c r="AQ11" s="372"/>
      <c r="AR11" s="382" t="s">
        <v>150</v>
      </c>
      <c r="AS11" s="383"/>
      <c r="AT11" s="383"/>
      <c r="AU11" s="383"/>
      <c r="AV11" s="383"/>
      <c r="AW11" s="383"/>
      <c r="AX11" s="383"/>
      <c r="AY11" s="383"/>
      <c r="AZ11" s="383"/>
      <c r="BA11" s="383"/>
      <c r="BB11" s="384"/>
      <c r="BC11" s="370" t="s">
        <v>10</v>
      </c>
      <c r="BD11" s="371"/>
      <c r="BE11" s="371"/>
      <c r="BF11" s="371"/>
      <c r="BG11" s="371"/>
      <c r="BH11" s="371"/>
      <c r="BI11" s="371"/>
      <c r="BJ11" s="371"/>
      <c r="BK11" s="371"/>
      <c r="BL11" s="371"/>
      <c r="BM11" s="372"/>
      <c r="BN11" s="370" t="s">
        <v>154</v>
      </c>
      <c r="BO11" s="371"/>
      <c r="BP11" s="371"/>
      <c r="BQ11" s="371"/>
      <c r="BR11" s="371"/>
      <c r="BS11" s="371"/>
      <c r="BT11" s="371"/>
      <c r="BU11" s="371"/>
      <c r="BV11" s="371"/>
      <c r="BW11" s="372"/>
      <c r="BX11" s="443" t="s">
        <v>157</v>
      </c>
      <c r="BY11" s="444"/>
      <c r="BZ11" s="445"/>
      <c r="CA11" s="382" t="s">
        <v>151</v>
      </c>
      <c r="CB11" s="383"/>
      <c r="CC11" s="383"/>
      <c r="CD11" s="383"/>
      <c r="CE11" s="383"/>
      <c r="CF11" s="383"/>
      <c r="CG11" s="383"/>
      <c r="CH11" s="370" t="s">
        <v>7</v>
      </c>
      <c r="CI11" s="371"/>
      <c r="CJ11" s="371"/>
      <c r="CK11" s="371"/>
      <c r="CL11" s="371"/>
      <c r="CM11" s="371"/>
      <c r="CN11" s="371"/>
      <c r="CO11" s="371"/>
      <c r="CP11" s="371"/>
      <c r="CQ11" s="371"/>
      <c r="CR11" s="371"/>
      <c r="CS11" s="371"/>
      <c r="CT11" s="371"/>
      <c r="CU11" s="371"/>
      <c r="CV11" s="371"/>
      <c r="CW11" s="371"/>
      <c r="CX11" s="371"/>
      <c r="CY11" s="371"/>
      <c r="CZ11" s="371"/>
      <c r="DA11" s="371"/>
      <c r="DB11" s="372"/>
      <c r="DC11" s="126"/>
      <c r="DD11" s="125"/>
      <c r="DE11" s="124"/>
      <c r="DF11" s="124"/>
      <c r="DG11" s="123"/>
    </row>
    <row r="12" spans="1:111" ht="45" customHeight="1" thickBot="1">
      <c r="A12" s="129" t="s">
        <v>160</v>
      </c>
      <c r="B12" s="128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7"/>
      <c r="T12" s="127"/>
      <c r="U12" s="127"/>
      <c r="V12" s="127"/>
      <c r="W12" s="127"/>
      <c r="X12" s="382" t="s">
        <v>151</v>
      </c>
      <c r="Y12" s="383"/>
      <c r="Z12" s="383"/>
      <c r="AA12" s="383"/>
      <c r="AB12" s="383"/>
      <c r="AC12" s="383"/>
      <c r="AD12" s="383"/>
      <c r="AE12" s="443" t="s">
        <v>157</v>
      </c>
      <c r="AF12" s="444"/>
      <c r="AG12" s="445"/>
      <c r="AH12" s="370" t="s">
        <v>10</v>
      </c>
      <c r="AI12" s="371"/>
      <c r="AJ12" s="371"/>
      <c r="AK12" s="371"/>
      <c r="AL12" s="371"/>
      <c r="AM12" s="371"/>
      <c r="AN12" s="371"/>
      <c r="AO12" s="371"/>
      <c r="AP12" s="371"/>
      <c r="AQ12" s="371"/>
      <c r="AR12" s="372"/>
      <c r="AS12" s="370" t="s">
        <v>7</v>
      </c>
      <c r="AT12" s="371"/>
      <c r="AU12" s="371"/>
      <c r="AV12" s="371"/>
      <c r="AW12" s="371"/>
      <c r="AX12" s="371"/>
      <c r="AY12" s="371"/>
      <c r="AZ12" s="371"/>
      <c r="BA12" s="371"/>
      <c r="BB12" s="371"/>
      <c r="BC12" s="371"/>
      <c r="BD12" s="371"/>
      <c r="BE12" s="371"/>
      <c r="BF12" s="371"/>
      <c r="BG12" s="371"/>
      <c r="BH12" s="371"/>
      <c r="BI12" s="371"/>
      <c r="BJ12" s="371"/>
      <c r="BK12" s="371"/>
      <c r="BL12" s="371"/>
      <c r="BM12" s="372"/>
      <c r="BN12" s="370" t="s">
        <v>11</v>
      </c>
      <c r="BO12" s="371"/>
      <c r="BP12" s="371"/>
      <c r="BQ12" s="371"/>
      <c r="BR12" s="371"/>
      <c r="BS12" s="371"/>
      <c r="BT12" s="371"/>
      <c r="BU12" s="371"/>
      <c r="BV12" s="371"/>
      <c r="BW12" s="371"/>
      <c r="BX12" s="372"/>
      <c r="BY12" s="370" t="s">
        <v>6</v>
      </c>
      <c r="BZ12" s="371"/>
      <c r="CA12" s="371"/>
      <c r="CB12" s="371"/>
      <c r="CC12" s="371"/>
      <c r="CD12" s="371"/>
      <c r="CE12" s="371"/>
      <c r="CF12" s="371"/>
      <c r="CG12" s="372"/>
      <c r="CH12" s="382" t="s">
        <v>150</v>
      </c>
      <c r="CI12" s="383"/>
      <c r="CJ12" s="383"/>
      <c r="CK12" s="383"/>
      <c r="CL12" s="383"/>
      <c r="CM12" s="383"/>
      <c r="CN12" s="383"/>
      <c r="CO12" s="383"/>
      <c r="CP12" s="383"/>
      <c r="CQ12" s="383"/>
      <c r="CR12" s="384"/>
      <c r="CS12" s="370" t="s">
        <v>154</v>
      </c>
      <c r="CT12" s="371"/>
      <c r="CU12" s="371"/>
      <c r="CV12" s="371"/>
      <c r="CW12" s="371"/>
      <c r="CX12" s="371"/>
      <c r="CY12" s="371"/>
      <c r="CZ12" s="371"/>
      <c r="DA12" s="371"/>
      <c r="DB12" s="372"/>
      <c r="DC12" s="126"/>
      <c r="DD12" s="125"/>
      <c r="DE12" s="124"/>
      <c r="DF12" s="124"/>
      <c r="DG12" s="123"/>
    </row>
    <row r="13" spans="1:111" ht="45" customHeight="1" thickBot="1">
      <c r="A13" s="129" t="s">
        <v>159</v>
      </c>
      <c r="B13" s="128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27"/>
      <c r="Q13" s="127"/>
      <c r="R13" s="127"/>
      <c r="S13" s="127"/>
      <c r="T13" s="127"/>
      <c r="U13" s="127"/>
      <c r="V13" s="127"/>
      <c r="W13" s="127"/>
      <c r="X13" s="382" t="s">
        <v>151</v>
      </c>
      <c r="Y13" s="383"/>
      <c r="Z13" s="383"/>
      <c r="AA13" s="383"/>
      <c r="AB13" s="383"/>
      <c r="AC13" s="383"/>
      <c r="AD13" s="383"/>
      <c r="AE13" s="443" t="s">
        <v>157</v>
      </c>
      <c r="AF13" s="444"/>
      <c r="AG13" s="445"/>
      <c r="AH13" s="370" t="s">
        <v>10</v>
      </c>
      <c r="AI13" s="371"/>
      <c r="AJ13" s="371"/>
      <c r="AK13" s="371"/>
      <c r="AL13" s="371"/>
      <c r="AM13" s="371"/>
      <c r="AN13" s="371"/>
      <c r="AO13" s="371"/>
      <c r="AP13" s="371"/>
      <c r="AQ13" s="371"/>
      <c r="AR13" s="372"/>
      <c r="AS13" s="370" t="s">
        <v>7</v>
      </c>
      <c r="AT13" s="371"/>
      <c r="AU13" s="371"/>
      <c r="AV13" s="371"/>
      <c r="AW13" s="371"/>
      <c r="AX13" s="371"/>
      <c r="AY13" s="371"/>
      <c r="AZ13" s="371"/>
      <c r="BA13" s="371"/>
      <c r="BB13" s="371"/>
      <c r="BC13" s="371"/>
      <c r="BD13" s="371"/>
      <c r="BE13" s="371"/>
      <c r="BF13" s="371"/>
      <c r="BG13" s="371"/>
      <c r="BH13" s="371"/>
      <c r="BI13" s="371"/>
      <c r="BJ13" s="371"/>
      <c r="BK13" s="371"/>
      <c r="BL13" s="371"/>
      <c r="BM13" s="372"/>
      <c r="BN13" s="370" t="s">
        <v>11</v>
      </c>
      <c r="BO13" s="371"/>
      <c r="BP13" s="371"/>
      <c r="BQ13" s="371"/>
      <c r="BR13" s="371"/>
      <c r="BS13" s="371"/>
      <c r="BT13" s="371"/>
      <c r="BU13" s="371"/>
      <c r="BV13" s="371"/>
      <c r="BW13" s="371"/>
      <c r="BX13" s="372"/>
      <c r="BY13" s="370" t="s">
        <v>6</v>
      </c>
      <c r="BZ13" s="371"/>
      <c r="CA13" s="371"/>
      <c r="CB13" s="371"/>
      <c r="CC13" s="371"/>
      <c r="CD13" s="371"/>
      <c r="CE13" s="371"/>
      <c r="CF13" s="371"/>
      <c r="CG13" s="372"/>
      <c r="CH13" s="382" t="s">
        <v>150</v>
      </c>
      <c r="CI13" s="383"/>
      <c r="CJ13" s="383"/>
      <c r="CK13" s="383"/>
      <c r="CL13" s="383"/>
      <c r="CM13" s="383"/>
      <c r="CN13" s="383"/>
      <c r="CO13" s="383"/>
      <c r="CP13" s="383"/>
      <c r="CQ13" s="383"/>
      <c r="CR13" s="384"/>
      <c r="CS13" s="370" t="s">
        <v>154</v>
      </c>
      <c r="CT13" s="371"/>
      <c r="CU13" s="371"/>
      <c r="CV13" s="371"/>
      <c r="CW13" s="371"/>
      <c r="CX13" s="371"/>
      <c r="CY13" s="371"/>
      <c r="CZ13" s="371"/>
      <c r="DA13" s="371"/>
      <c r="DB13" s="372"/>
      <c r="DC13" s="126"/>
      <c r="DD13" s="125"/>
      <c r="DE13" s="124"/>
      <c r="DF13" s="124"/>
      <c r="DG13" s="123"/>
    </row>
    <row r="14" spans="1:111" ht="45" customHeight="1" thickBot="1">
      <c r="A14" s="129" t="s">
        <v>158</v>
      </c>
      <c r="B14" s="128"/>
      <c r="C14" s="127"/>
      <c r="D14" s="127"/>
      <c r="E14" s="127"/>
      <c r="F14" s="127"/>
      <c r="G14" s="127"/>
      <c r="H14" s="127"/>
      <c r="I14" s="127"/>
      <c r="J14" s="127"/>
      <c r="K14" s="127"/>
      <c r="L14" s="127"/>
      <c r="M14" s="127"/>
      <c r="N14" s="127"/>
      <c r="O14" s="127"/>
      <c r="P14" s="127"/>
      <c r="Q14" s="127"/>
      <c r="R14" s="127"/>
      <c r="S14" s="127"/>
      <c r="T14" s="127"/>
      <c r="U14" s="127"/>
      <c r="V14" s="127"/>
      <c r="W14" s="127"/>
      <c r="X14" s="370" t="s">
        <v>11</v>
      </c>
      <c r="Y14" s="371"/>
      <c r="Z14" s="371"/>
      <c r="AA14" s="371"/>
      <c r="AB14" s="371"/>
      <c r="AC14" s="371"/>
      <c r="AD14" s="371"/>
      <c r="AE14" s="371"/>
      <c r="AF14" s="371"/>
      <c r="AG14" s="371"/>
      <c r="AH14" s="372"/>
      <c r="AI14" s="382" t="s">
        <v>150</v>
      </c>
      <c r="AJ14" s="383"/>
      <c r="AK14" s="383"/>
      <c r="AL14" s="383"/>
      <c r="AM14" s="383"/>
      <c r="AN14" s="383"/>
      <c r="AO14" s="383"/>
      <c r="AP14" s="383"/>
      <c r="AQ14" s="383"/>
      <c r="AR14" s="383"/>
      <c r="AS14" s="384"/>
      <c r="AT14" s="443" t="s">
        <v>157</v>
      </c>
      <c r="AU14" s="444"/>
      <c r="AV14" s="445"/>
      <c r="AW14" s="382" t="s">
        <v>151</v>
      </c>
      <c r="AX14" s="383"/>
      <c r="AY14" s="383"/>
      <c r="AZ14" s="383"/>
      <c r="BA14" s="383"/>
      <c r="BB14" s="383"/>
      <c r="BC14" s="383"/>
      <c r="BD14" s="370" t="s">
        <v>154</v>
      </c>
      <c r="BE14" s="371"/>
      <c r="BF14" s="371"/>
      <c r="BG14" s="371"/>
      <c r="BH14" s="371"/>
      <c r="BI14" s="371"/>
      <c r="BJ14" s="371"/>
      <c r="BK14" s="371"/>
      <c r="BL14" s="371"/>
      <c r="BM14" s="372"/>
      <c r="BN14" s="370" t="s">
        <v>6</v>
      </c>
      <c r="BO14" s="371"/>
      <c r="BP14" s="371"/>
      <c r="BQ14" s="371"/>
      <c r="BR14" s="371"/>
      <c r="BS14" s="371"/>
      <c r="BT14" s="371"/>
      <c r="BU14" s="371"/>
      <c r="BV14" s="372"/>
      <c r="BW14" s="370" t="s">
        <v>10</v>
      </c>
      <c r="BX14" s="371"/>
      <c r="BY14" s="371"/>
      <c r="BZ14" s="371"/>
      <c r="CA14" s="371"/>
      <c r="CB14" s="371"/>
      <c r="CC14" s="371"/>
      <c r="CD14" s="371"/>
      <c r="CE14" s="371"/>
      <c r="CF14" s="371"/>
      <c r="CG14" s="372"/>
      <c r="CH14" s="370" t="s">
        <v>7</v>
      </c>
      <c r="CI14" s="371"/>
      <c r="CJ14" s="371"/>
      <c r="CK14" s="371"/>
      <c r="CL14" s="371"/>
      <c r="CM14" s="371"/>
      <c r="CN14" s="371"/>
      <c r="CO14" s="371"/>
      <c r="CP14" s="371"/>
      <c r="CQ14" s="371"/>
      <c r="CR14" s="371"/>
      <c r="CS14" s="371"/>
      <c r="CT14" s="371"/>
      <c r="CU14" s="371"/>
      <c r="CV14" s="371"/>
      <c r="CW14" s="371"/>
      <c r="CX14" s="371"/>
      <c r="CY14" s="371"/>
      <c r="CZ14" s="371"/>
      <c r="DA14" s="371"/>
      <c r="DB14" s="372"/>
      <c r="DC14" s="126"/>
      <c r="DD14" s="125"/>
      <c r="DE14" s="124"/>
      <c r="DF14" s="124"/>
      <c r="DG14" s="123"/>
    </row>
    <row r="16" spans="1:111" ht="26.25">
      <c r="A16" s="107" t="s">
        <v>138</v>
      </c>
      <c r="B16" s="108" t="s">
        <v>139</v>
      </c>
      <c r="O16" s="2"/>
      <c r="P16" s="2"/>
      <c r="Q16" s="2"/>
      <c r="R16" s="2"/>
      <c r="S16" s="2"/>
      <c r="T16" s="2"/>
      <c r="U16" s="2"/>
      <c r="V16" s="2"/>
      <c r="W16" s="2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6"/>
      <c r="AM16" s="108"/>
      <c r="AN16" s="108"/>
      <c r="AO16" s="108"/>
      <c r="AP16" s="108"/>
      <c r="AQ16" s="108"/>
      <c r="AR16" s="108"/>
      <c r="AS16" s="108"/>
      <c r="AT16" s="108"/>
      <c r="AU16" s="108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19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"/>
      <c r="CI16" s="109"/>
      <c r="CJ16" s="109"/>
      <c r="CK16" s="109"/>
      <c r="CL16" s="109"/>
      <c r="CM16" s="109"/>
      <c r="CN16" s="109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</row>
    <row r="17" spans="1:106" ht="21">
      <c r="A17" s="109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218"/>
      <c r="R17" s="219"/>
      <c r="S17" s="219"/>
      <c r="T17" s="219"/>
      <c r="U17" s="219"/>
      <c r="V17" s="220"/>
      <c r="W17" s="108"/>
      <c r="X17" s="108" t="s">
        <v>142</v>
      </c>
      <c r="Y17" s="108"/>
      <c r="Z17" s="108"/>
      <c r="AA17" s="108"/>
      <c r="AB17" s="108"/>
      <c r="AC17" s="108"/>
      <c r="AD17" s="108"/>
      <c r="AE17" s="108"/>
      <c r="AF17" s="110"/>
      <c r="AG17" s="110"/>
      <c r="AH17" s="110"/>
      <c r="AI17" s="110"/>
      <c r="AJ17" s="110"/>
      <c r="AK17" s="108"/>
      <c r="AL17" s="110"/>
      <c r="AM17" s="108"/>
      <c r="AN17" s="108"/>
      <c r="AO17" s="108"/>
      <c r="AP17" s="108"/>
      <c r="AQ17" s="108"/>
      <c r="AR17" s="108"/>
      <c r="AS17" s="108"/>
      <c r="AT17" s="108"/>
      <c r="AU17" s="108"/>
      <c r="AV17" s="108"/>
      <c r="AW17" s="108"/>
      <c r="AX17" s="108"/>
      <c r="AY17" s="108"/>
      <c r="AZ17" s="111"/>
      <c r="BA17" s="112"/>
      <c r="BB17" s="112"/>
      <c r="BC17" s="112"/>
      <c r="BD17" s="112"/>
      <c r="BE17" s="113"/>
      <c r="BF17" s="108"/>
      <c r="BG17" s="108" t="s">
        <v>143</v>
      </c>
      <c r="BH17" s="108"/>
      <c r="BI17" s="108"/>
      <c r="BJ17" s="108"/>
      <c r="BK17" s="114"/>
      <c r="BL17" s="114"/>
      <c r="BM17" s="114"/>
      <c r="BN17" s="109"/>
      <c r="BO17" s="109"/>
      <c r="BP17" s="109"/>
      <c r="BQ17" s="109"/>
      <c r="BR17" s="291"/>
      <c r="BS17" s="292"/>
      <c r="BT17" s="292"/>
      <c r="BU17" s="292"/>
      <c r="BV17" s="292"/>
      <c r="BW17" s="293"/>
      <c r="BX17" s="109"/>
      <c r="BY17" s="108" t="s">
        <v>144</v>
      </c>
      <c r="BZ17" s="109"/>
      <c r="CA17" s="109"/>
      <c r="CB17" s="109"/>
      <c r="CC17" s="109"/>
      <c r="CD17" s="109"/>
      <c r="CE17" s="109"/>
      <c r="CF17" s="109"/>
      <c r="CG17" s="109"/>
      <c r="CH17" s="109"/>
      <c r="CI17" s="109"/>
      <c r="CJ17" s="109"/>
      <c r="CK17" s="109"/>
      <c r="CL17" s="109"/>
      <c r="CM17" s="109"/>
      <c r="CN17" s="109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</row>
    <row r="18" spans="1:106"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</row>
    <row r="19" spans="1:106">
      <c r="A19" s="63" t="s">
        <v>156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</row>
    <row r="20" spans="1:106" ht="15" customHeight="1">
      <c r="A20" s="206" t="s">
        <v>20</v>
      </c>
      <c r="B20" s="199"/>
      <c r="C20" s="199"/>
      <c r="D20" s="199"/>
      <c r="E20" s="199"/>
      <c r="F20" s="199"/>
      <c r="G20" s="199"/>
      <c r="H20" s="199"/>
      <c r="I20" s="199"/>
      <c r="J20" s="200"/>
      <c r="K20" s="198" t="s">
        <v>23</v>
      </c>
      <c r="L20" s="199"/>
      <c r="M20" s="200"/>
      <c r="N20" s="198" t="s">
        <v>24</v>
      </c>
      <c r="O20" s="199"/>
      <c r="P20" s="200"/>
      <c r="Q20" s="198" t="s">
        <v>25</v>
      </c>
      <c r="R20" s="200"/>
      <c r="S20" s="260" t="s">
        <v>26</v>
      </c>
      <c r="T20" s="188"/>
      <c r="U20" s="188"/>
      <c r="V20" s="189"/>
      <c r="W20" s="198" t="s">
        <v>27</v>
      </c>
      <c r="X20" s="199"/>
      <c r="Y20" s="200"/>
      <c r="Z20" s="198" t="s">
        <v>28</v>
      </c>
      <c r="AA20" s="199"/>
      <c r="AB20" s="200"/>
      <c r="AC20" s="204" t="s">
        <v>29</v>
      </c>
      <c r="AD20" s="199"/>
      <c r="AE20" s="199"/>
      <c r="AF20" s="199"/>
      <c r="AG20" s="199"/>
      <c r="AH20" s="199"/>
      <c r="AI20" s="200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</row>
    <row r="21" spans="1:106">
      <c r="A21" s="201"/>
      <c r="B21" s="202"/>
      <c r="C21" s="202"/>
      <c r="D21" s="202"/>
      <c r="E21" s="202"/>
      <c r="F21" s="202"/>
      <c r="G21" s="202"/>
      <c r="H21" s="202"/>
      <c r="I21" s="202"/>
      <c r="J21" s="203"/>
      <c r="K21" s="201"/>
      <c r="L21" s="202"/>
      <c r="M21" s="203"/>
      <c r="N21" s="201"/>
      <c r="O21" s="202"/>
      <c r="P21" s="203"/>
      <c r="Q21" s="201"/>
      <c r="R21" s="203"/>
      <c r="S21" s="263">
        <v>1</v>
      </c>
      <c r="T21" s="189"/>
      <c r="U21" s="263">
        <v>2</v>
      </c>
      <c r="V21" s="189"/>
      <c r="W21" s="201"/>
      <c r="X21" s="202"/>
      <c r="Y21" s="203"/>
      <c r="Z21" s="201"/>
      <c r="AA21" s="202"/>
      <c r="AB21" s="203"/>
      <c r="AC21" s="201"/>
      <c r="AD21" s="202"/>
      <c r="AE21" s="202"/>
      <c r="AF21" s="202"/>
      <c r="AG21" s="202"/>
      <c r="AH21" s="202"/>
      <c r="AI21" s="203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</row>
    <row r="22" spans="1:106" ht="21" customHeight="1">
      <c r="A22" s="438" t="s">
        <v>7</v>
      </c>
      <c r="B22" s="188"/>
      <c r="C22" s="188"/>
      <c r="D22" s="188"/>
      <c r="E22" s="188"/>
      <c r="F22" s="188"/>
      <c r="G22" s="188"/>
      <c r="H22" s="188"/>
      <c r="I22" s="188"/>
      <c r="J22" s="189"/>
      <c r="K22" s="284">
        <v>300</v>
      </c>
      <c r="L22" s="188"/>
      <c r="M22" s="189"/>
      <c r="N22" s="440">
        <v>50</v>
      </c>
      <c r="O22" s="188"/>
      <c r="P22" s="189"/>
      <c r="Q22" s="284" t="s">
        <v>30</v>
      </c>
      <c r="R22" s="189"/>
      <c r="S22" s="441">
        <v>21</v>
      </c>
      <c r="T22" s="197"/>
      <c r="U22" s="442">
        <v>22</v>
      </c>
      <c r="V22" s="189"/>
      <c r="W22" s="187">
        <v>5.65</v>
      </c>
      <c r="X22" s="188"/>
      <c r="Y22" s="189"/>
      <c r="Z22" s="284" t="s">
        <v>49</v>
      </c>
      <c r="AA22" s="188"/>
      <c r="AB22" s="189"/>
      <c r="AC22" s="284" t="s">
        <v>32</v>
      </c>
      <c r="AD22" s="188"/>
      <c r="AE22" s="188"/>
      <c r="AF22" s="188"/>
      <c r="AG22" s="188"/>
      <c r="AH22" s="188"/>
      <c r="AI22" s="189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</row>
    <row r="23" spans="1:106" ht="18.75" customHeight="1">
      <c r="A23" s="433" t="s">
        <v>7</v>
      </c>
      <c r="B23" s="188"/>
      <c r="C23" s="188"/>
      <c r="D23" s="188"/>
      <c r="E23" s="188"/>
      <c r="F23" s="188"/>
      <c r="G23" s="188"/>
      <c r="H23" s="188"/>
      <c r="I23" s="188"/>
      <c r="J23" s="189"/>
      <c r="K23" s="428">
        <v>270</v>
      </c>
      <c r="L23" s="188"/>
      <c r="M23" s="189"/>
      <c r="N23" s="190">
        <v>44</v>
      </c>
      <c r="O23" s="188"/>
      <c r="P23" s="189"/>
      <c r="Q23" s="190" t="s">
        <v>30</v>
      </c>
      <c r="R23" s="189"/>
      <c r="S23" s="208">
        <v>21</v>
      </c>
      <c r="T23" s="197"/>
      <c r="U23" s="190">
        <v>17</v>
      </c>
      <c r="V23" s="189"/>
      <c r="W23" s="187">
        <v>6.14</v>
      </c>
      <c r="X23" s="188"/>
      <c r="Y23" s="189"/>
      <c r="Z23" s="190"/>
      <c r="AA23" s="188"/>
      <c r="AB23" s="189"/>
      <c r="AC23" s="190"/>
      <c r="AD23" s="188"/>
      <c r="AE23" s="188"/>
      <c r="AF23" s="188"/>
      <c r="AG23" s="188"/>
      <c r="AH23" s="188"/>
      <c r="AI23" s="189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</row>
    <row r="24" spans="1:106" ht="18.75">
      <c r="A24" s="439" t="s">
        <v>155</v>
      </c>
      <c r="B24" s="188"/>
      <c r="C24" s="188"/>
      <c r="D24" s="188"/>
      <c r="E24" s="188"/>
      <c r="F24" s="188"/>
      <c r="G24" s="188"/>
      <c r="H24" s="188"/>
      <c r="I24" s="188"/>
      <c r="J24" s="189"/>
      <c r="K24" s="428">
        <v>30</v>
      </c>
      <c r="L24" s="188"/>
      <c r="M24" s="189"/>
      <c r="N24" s="190">
        <v>6</v>
      </c>
      <c r="O24" s="188"/>
      <c r="P24" s="189"/>
      <c r="Q24" s="190">
        <v>2</v>
      </c>
      <c r="R24" s="189"/>
      <c r="S24" s="208"/>
      <c r="T24" s="197"/>
      <c r="U24" s="190">
        <v>5</v>
      </c>
      <c r="V24" s="189"/>
      <c r="W24" s="187">
        <v>5</v>
      </c>
      <c r="X24" s="188"/>
      <c r="Y24" s="189"/>
      <c r="Z24" s="190"/>
      <c r="AA24" s="188"/>
      <c r="AB24" s="189"/>
      <c r="AC24" s="190"/>
      <c r="AD24" s="188"/>
      <c r="AE24" s="188"/>
      <c r="AF24" s="188"/>
      <c r="AG24" s="188"/>
      <c r="AH24" s="188"/>
      <c r="AI24" s="189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</row>
    <row r="25" spans="1:106" ht="18.75">
      <c r="A25" s="207" t="s">
        <v>154</v>
      </c>
      <c r="B25" s="188"/>
      <c r="C25" s="188"/>
      <c r="D25" s="188"/>
      <c r="E25" s="188"/>
      <c r="F25" s="188"/>
      <c r="G25" s="188"/>
      <c r="H25" s="188"/>
      <c r="I25" s="188"/>
      <c r="J25" s="189"/>
      <c r="K25" s="190">
        <v>55</v>
      </c>
      <c r="L25" s="188"/>
      <c r="M25" s="189"/>
      <c r="N25" s="190">
        <v>10</v>
      </c>
      <c r="O25" s="188"/>
      <c r="P25" s="189"/>
      <c r="Q25" s="190">
        <v>1</v>
      </c>
      <c r="R25" s="189"/>
      <c r="S25" s="208">
        <v>10</v>
      </c>
      <c r="T25" s="197"/>
      <c r="U25" s="190"/>
      <c r="V25" s="189"/>
      <c r="W25" s="187">
        <f>IF(Z25="залік",K25/N25,IF(Z25="ПК",(K25-4)/(N25-1),(K25-4)/N25))</f>
        <v>5.666666666666667</v>
      </c>
      <c r="X25" s="188"/>
      <c r="Y25" s="189"/>
      <c r="Z25" s="190" t="s">
        <v>49</v>
      </c>
      <c r="AA25" s="188"/>
      <c r="AB25" s="189"/>
      <c r="AC25" s="190" t="s">
        <v>32</v>
      </c>
      <c r="AD25" s="188"/>
      <c r="AE25" s="188"/>
      <c r="AF25" s="188"/>
      <c r="AG25" s="188"/>
      <c r="AH25" s="188"/>
      <c r="AI25" s="189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</row>
    <row r="26" spans="1:106" ht="28.5" customHeight="1">
      <c r="A26" s="438" t="s">
        <v>153</v>
      </c>
      <c r="B26" s="188"/>
      <c r="C26" s="188"/>
      <c r="D26" s="188"/>
      <c r="E26" s="188"/>
      <c r="F26" s="188"/>
      <c r="G26" s="188"/>
      <c r="H26" s="188"/>
      <c r="I26" s="188"/>
      <c r="J26" s="189"/>
      <c r="K26" s="428">
        <v>190</v>
      </c>
      <c r="L26" s="188"/>
      <c r="M26" s="189"/>
      <c r="N26" s="190">
        <v>29</v>
      </c>
      <c r="O26" s="188"/>
      <c r="P26" s="189"/>
      <c r="Q26" s="190">
        <v>2</v>
      </c>
      <c r="R26" s="189"/>
      <c r="S26" s="208"/>
      <c r="T26" s="197"/>
      <c r="U26" s="190">
        <v>29</v>
      </c>
      <c r="V26" s="189"/>
      <c r="W26" s="187">
        <f>IF(Z26="залік",K26/N26,IF(Z26="ПК",(K26-4)/(N26-1),(K26-4)/N26))</f>
        <v>6.6428571428571432</v>
      </c>
      <c r="X26" s="188"/>
      <c r="Y26" s="189"/>
      <c r="Z26" s="190" t="s">
        <v>49</v>
      </c>
      <c r="AA26" s="188"/>
      <c r="AB26" s="189"/>
      <c r="AC26" s="190" t="s">
        <v>32</v>
      </c>
      <c r="AD26" s="188"/>
      <c r="AE26" s="188"/>
      <c r="AF26" s="188"/>
      <c r="AG26" s="188"/>
      <c r="AH26" s="188"/>
      <c r="AI26" s="189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</row>
    <row r="27" spans="1:106" ht="18.75" customHeight="1">
      <c r="A27" s="433" t="s">
        <v>152</v>
      </c>
      <c r="B27" s="434"/>
      <c r="C27" s="434"/>
      <c r="D27" s="434"/>
      <c r="E27" s="434"/>
      <c r="F27" s="434"/>
      <c r="G27" s="434"/>
      <c r="H27" s="434"/>
      <c r="I27" s="434"/>
      <c r="J27" s="435"/>
      <c r="K27" s="428">
        <v>140</v>
      </c>
      <c r="L27" s="436"/>
      <c r="M27" s="437"/>
      <c r="N27" s="190"/>
      <c r="O27" s="280"/>
      <c r="P27" s="281"/>
      <c r="Q27" s="190"/>
      <c r="R27" s="281"/>
      <c r="S27" s="208"/>
      <c r="T27" s="277"/>
      <c r="U27" s="190">
        <v>21</v>
      </c>
      <c r="V27" s="281"/>
      <c r="W27" s="187"/>
      <c r="X27" s="354"/>
      <c r="Y27" s="355"/>
      <c r="Z27" s="190"/>
      <c r="AA27" s="280"/>
      <c r="AB27" s="281"/>
      <c r="AC27" s="190"/>
      <c r="AD27" s="280"/>
      <c r="AE27" s="280"/>
      <c r="AF27" s="280"/>
      <c r="AG27" s="280"/>
      <c r="AH27" s="280"/>
      <c r="AI27" s="281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</row>
    <row r="28" spans="1:106" ht="18.75" customHeight="1">
      <c r="A28" s="433" t="s">
        <v>122</v>
      </c>
      <c r="B28" s="434"/>
      <c r="C28" s="434"/>
      <c r="D28" s="434"/>
      <c r="E28" s="434"/>
      <c r="F28" s="434"/>
      <c r="G28" s="434"/>
      <c r="H28" s="434"/>
      <c r="I28" s="434"/>
      <c r="J28" s="435"/>
      <c r="K28" s="428">
        <v>50</v>
      </c>
      <c r="L28" s="436"/>
      <c r="M28" s="437"/>
      <c r="N28" s="190"/>
      <c r="O28" s="280"/>
      <c r="P28" s="281"/>
      <c r="Q28" s="190"/>
      <c r="R28" s="281"/>
      <c r="S28" s="208"/>
      <c r="T28" s="277"/>
      <c r="U28" s="190">
        <v>8</v>
      </c>
      <c r="V28" s="281"/>
      <c r="W28" s="187">
        <v>5.55</v>
      </c>
      <c r="X28" s="354"/>
      <c r="Y28" s="355"/>
      <c r="Z28" s="190"/>
      <c r="AA28" s="280"/>
      <c r="AB28" s="281"/>
      <c r="AC28" s="190"/>
      <c r="AD28" s="280"/>
      <c r="AE28" s="280"/>
      <c r="AF28" s="280"/>
      <c r="AG28" s="280"/>
      <c r="AH28" s="280"/>
      <c r="AI28" s="281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</row>
    <row r="29" spans="1:106" ht="18.75">
      <c r="A29" s="427" t="s">
        <v>10</v>
      </c>
      <c r="B29" s="188"/>
      <c r="C29" s="188"/>
      <c r="D29" s="188"/>
      <c r="E29" s="188"/>
      <c r="F29" s="188"/>
      <c r="G29" s="188"/>
      <c r="H29" s="188"/>
      <c r="I29" s="188"/>
      <c r="J29" s="189"/>
      <c r="K29" s="428">
        <v>135</v>
      </c>
      <c r="L29" s="188"/>
      <c r="M29" s="189"/>
      <c r="N29" s="190">
        <v>24</v>
      </c>
      <c r="O29" s="188"/>
      <c r="P29" s="189"/>
      <c r="Q29" s="190" t="s">
        <v>30</v>
      </c>
      <c r="R29" s="189"/>
      <c r="S29" s="208">
        <v>11</v>
      </c>
      <c r="T29" s="197"/>
      <c r="U29" s="190">
        <v>12</v>
      </c>
      <c r="V29" s="189"/>
      <c r="W29" s="187">
        <f t="shared" ref="W29:W35" si="0">IF(Z29="залік",K29/N29,IF(Z29="ПК",(K29-4)/(N29-1),(K29-4)/N29))</f>
        <v>5.6956521739130439</v>
      </c>
      <c r="X29" s="188"/>
      <c r="Y29" s="189"/>
      <c r="Z29" s="190" t="s">
        <v>49</v>
      </c>
      <c r="AA29" s="188"/>
      <c r="AB29" s="189"/>
      <c r="AC29" s="190" t="s">
        <v>32</v>
      </c>
      <c r="AD29" s="188"/>
      <c r="AE29" s="188"/>
      <c r="AF29" s="188"/>
      <c r="AG29" s="188"/>
      <c r="AH29" s="188"/>
      <c r="AI29" s="189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</row>
    <row r="30" spans="1:106" ht="18.75">
      <c r="A30" s="427" t="s">
        <v>34</v>
      </c>
      <c r="B30" s="188"/>
      <c r="C30" s="188"/>
      <c r="D30" s="188"/>
      <c r="E30" s="188"/>
      <c r="F30" s="188"/>
      <c r="G30" s="188"/>
      <c r="H30" s="188"/>
      <c r="I30" s="188"/>
      <c r="J30" s="189"/>
      <c r="K30" s="428">
        <v>60</v>
      </c>
      <c r="L30" s="188"/>
      <c r="M30" s="189"/>
      <c r="N30" s="190">
        <v>11</v>
      </c>
      <c r="O30" s="188"/>
      <c r="P30" s="189"/>
      <c r="Q30" s="190">
        <v>1</v>
      </c>
      <c r="R30" s="189"/>
      <c r="S30" s="208">
        <v>11</v>
      </c>
      <c r="T30" s="197"/>
      <c r="U30" s="190"/>
      <c r="V30" s="189"/>
      <c r="W30" s="187">
        <f t="shared" si="0"/>
        <v>5.6</v>
      </c>
      <c r="X30" s="188"/>
      <c r="Y30" s="189"/>
      <c r="Z30" s="190" t="s">
        <v>49</v>
      </c>
      <c r="AA30" s="188"/>
      <c r="AB30" s="189"/>
      <c r="AC30" s="190" t="s">
        <v>32</v>
      </c>
      <c r="AD30" s="188"/>
      <c r="AE30" s="188"/>
      <c r="AF30" s="188"/>
      <c r="AG30" s="188"/>
      <c r="AH30" s="188"/>
      <c r="AI30" s="189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</row>
    <row r="31" spans="1:106" ht="18.75" customHeight="1">
      <c r="A31" s="209" t="s">
        <v>151</v>
      </c>
      <c r="B31" s="188"/>
      <c r="C31" s="188"/>
      <c r="D31" s="188"/>
      <c r="E31" s="188"/>
      <c r="F31" s="188"/>
      <c r="G31" s="188"/>
      <c r="H31" s="188"/>
      <c r="I31" s="188"/>
      <c r="J31" s="189"/>
      <c r="K31" s="190">
        <v>40</v>
      </c>
      <c r="L31" s="188"/>
      <c r="M31" s="189"/>
      <c r="N31" s="190">
        <v>7</v>
      </c>
      <c r="O31" s="188"/>
      <c r="P31" s="189"/>
      <c r="Q31" s="190">
        <v>1</v>
      </c>
      <c r="R31" s="189"/>
      <c r="S31" s="208">
        <v>7</v>
      </c>
      <c r="T31" s="197"/>
      <c r="U31" s="190"/>
      <c r="V31" s="189"/>
      <c r="W31" s="187">
        <f t="shared" si="0"/>
        <v>5.7142857142857144</v>
      </c>
      <c r="X31" s="188"/>
      <c r="Y31" s="189"/>
      <c r="Z31" s="190" t="s">
        <v>33</v>
      </c>
      <c r="AA31" s="188"/>
      <c r="AB31" s="189"/>
      <c r="AC31" s="190" t="s">
        <v>32</v>
      </c>
      <c r="AD31" s="188"/>
      <c r="AE31" s="188"/>
      <c r="AF31" s="188"/>
      <c r="AG31" s="188"/>
      <c r="AH31" s="188"/>
      <c r="AI31" s="189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106" ht="18.75">
      <c r="A32" s="427" t="s">
        <v>150</v>
      </c>
      <c r="B32" s="188"/>
      <c r="C32" s="188"/>
      <c r="D32" s="188"/>
      <c r="E32" s="188"/>
      <c r="F32" s="188"/>
      <c r="G32" s="188"/>
      <c r="H32" s="188"/>
      <c r="I32" s="188"/>
      <c r="J32" s="189"/>
      <c r="K32" s="428">
        <v>60</v>
      </c>
      <c r="L32" s="188"/>
      <c r="M32" s="189"/>
      <c r="N32" s="190">
        <v>11</v>
      </c>
      <c r="O32" s="188"/>
      <c r="P32" s="189"/>
      <c r="Q32" s="190">
        <v>1</v>
      </c>
      <c r="R32" s="189"/>
      <c r="S32" s="208">
        <v>11</v>
      </c>
      <c r="T32" s="197"/>
      <c r="U32" s="190"/>
      <c r="V32" s="189"/>
      <c r="W32" s="187">
        <f t="shared" si="0"/>
        <v>5.6</v>
      </c>
      <c r="X32" s="188"/>
      <c r="Y32" s="189"/>
      <c r="Z32" s="190" t="s">
        <v>49</v>
      </c>
      <c r="AA32" s="188"/>
      <c r="AB32" s="189"/>
      <c r="AC32" s="190" t="s">
        <v>32</v>
      </c>
      <c r="AD32" s="188"/>
      <c r="AE32" s="188"/>
      <c r="AF32" s="188"/>
      <c r="AG32" s="188"/>
      <c r="AH32" s="188"/>
      <c r="AI32" s="189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</row>
    <row r="33" spans="1:61" ht="24.75" customHeight="1">
      <c r="A33" s="427" t="s">
        <v>6</v>
      </c>
      <c r="B33" s="188"/>
      <c r="C33" s="188"/>
      <c r="D33" s="188"/>
      <c r="E33" s="188"/>
      <c r="F33" s="188"/>
      <c r="G33" s="188"/>
      <c r="H33" s="188"/>
      <c r="I33" s="188"/>
      <c r="J33" s="189"/>
      <c r="K33" s="428">
        <v>50</v>
      </c>
      <c r="L33" s="188"/>
      <c r="M33" s="189"/>
      <c r="N33" s="190">
        <v>9</v>
      </c>
      <c r="O33" s="188"/>
      <c r="P33" s="189"/>
      <c r="Q33" s="190">
        <v>1</v>
      </c>
      <c r="R33" s="189"/>
      <c r="S33" s="208">
        <v>9</v>
      </c>
      <c r="T33" s="197"/>
      <c r="U33" s="190"/>
      <c r="V33" s="189"/>
      <c r="W33" s="187">
        <f t="shared" si="0"/>
        <v>5.75</v>
      </c>
      <c r="X33" s="188"/>
      <c r="Y33" s="189"/>
      <c r="Z33" s="190" t="s">
        <v>49</v>
      </c>
      <c r="AA33" s="188"/>
      <c r="AB33" s="189"/>
      <c r="AC33" s="190" t="s">
        <v>32</v>
      </c>
      <c r="AD33" s="188"/>
      <c r="AE33" s="188"/>
      <c r="AF33" s="188"/>
      <c r="AG33" s="188"/>
      <c r="AH33" s="188"/>
      <c r="AI33" s="189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</row>
    <row r="34" spans="1:61" ht="31.5" customHeight="1">
      <c r="A34" s="431" t="s">
        <v>149</v>
      </c>
      <c r="B34" s="188"/>
      <c r="C34" s="188"/>
      <c r="D34" s="188"/>
      <c r="E34" s="188"/>
      <c r="F34" s="188"/>
      <c r="G34" s="188"/>
      <c r="H34" s="188"/>
      <c r="I34" s="188"/>
      <c r="J34" s="189"/>
      <c r="K34" s="190">
        <v>50</v>
      </c>
      <c r="L34" s="360"/>
      <c r="M34" s="361"/>
      <c r="N34" s="190">
        <v>9</v>
      </c>
      <c r="O34" s="360"/>
      <c r="P34" s="361"/>
      <c r="Q34" s="190">
        <v>2</v>
      </c>
      <c r="R34" s="361"/>
      <c r="S34" s="208"/>
      <c r="T34" s="432"/>
      <c r="U34" s="190">
        <v>9</v>
      </c>
      <c r="V34" s="361"/>
      <c r="W34" s="187">
        <f t="shared" si="0"/>
        <v>5.75</v>
      </c>
      <c r="X34" s="360"/>
      <c r="Y34" s="361"/>
      <c r="Z34" s="190" t="s">
        <v>49</v>
      </c>
      <c r="AA34" s="360"/>
      <c r="AB34" s="361"/>
      <c r="AC34" s="190" t="s">
        <v>32</v>
      </c>
      <c r="AD34" s="188"/>
      <c r="AE34" s="188"/>
      <c r="AF34" s="188"/>
      <c r="AG34" s="188"/>
      <c r="AH34" s="188"/>
      <c r="AI34" s="189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</row>
    <row r="35" spans="1:61" ht="18.75">
      <c r="A35" s="427" t="s">
        <v>148</v>
      </c>
      <c r="B35" s="188"/>
      <c r="C35" s="188"/>
      <c r="D35" s="188"/>
      <c r="E35" s="188"/>
      <c r="F35" s="188"/>
      <c r="G35" s="188"/>
      <c r="H35" s="188"/>
      <c r="I35" s="188"/>
      <c r="J35" s="189"/>
      <c r="K35" s="428">
        <v>20</v>
      </c>
      <c r="L35" s="188"/>
      <c r="M35" s="189"/>
      <c r="N35" s="190">
        <v>3</v>
      </c>
      <c r="O35" s="188"/>
      <c r="P35" s="189"/>
      <c r="Q35" s="429">
        <v>1</v>
      </c>
      <c r="R35" s="200"/>
      <c r="S35" s="430">
        <v>3</v>
      </c>
      <c r="T35" s="192"/>
      <c r="U35" s="429"/>
      <c r="V35" s="200"/>
      <c r="W35" s="187">
        <f t="shared" si="0"/>
        <v>6.666666666666667</v>
      </c>
      <c r="X35" s="188"/>
      <c r="Y35" s="189"/>
      <c r="Z35" s="190" t="s">
        <v>33</v>
      </c>
      <c r="AA35" s="188"/>
      <c r="AB35" s="189"/>
      <c r="AC35" s="190" t="s">
        <v>32</v>
      </c>
      <c r="AD35" s="188"/>
      <c r="AE35" s="188"/>
      <c r="AF35" s="188"/>
      <c r="AG35" s="188"/>
      <c r="AH35" s="188"/>
      <c r="AI35" s="189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</row>
    <row r="36" spans="1:61" ht="18.75">
      <c r="A36" s="209"/>
      <c r="B36" s="188"/>
      <c r="C36" s="188"/>
      <c r="D36" s="188"/>
      <c r="E36" s="188"/>
      <c r="F36" s="188"/>
      <c r="G36" s="188"/>
      <c r="H36" s="188"/>
      <c r="I36" s="188"/>
      <c r="J36" s="189"/>
      <c r="K36" s="190"/>
      <c r="L36" s="188"/>
      <c r="M36" s="189"/>
      <c r="N36" s="190"/>
      <c r="O36" s="188"/>
      <c r="P36" s="188"/>
      <c r="Q36" s="421"/>
      <c r="R36" s="422"/>
      <c r="S36" s="423" t="s">
        <v>147</v>
      </c>
      <c r="T36" s="424"/>
      <c r="U36" s="425">
        <v>72</v>
      </c>
      <c r="V36" s="426"/>
      <c r="W36" s="354"/>
      <c r="X36" s="188"/>
      <c r="Y36" s="189"/>
      <c r="Z36" s="190"/>
      <c r="AA36" s="188"/>
      <c r="AB36" s="189"/>
      <c r="AC36" s="190"/>
      <c r="AD36" s="188"/>
      <c r="AE36" s="188"/>
      <c r="AF36" s="188"/>
      <c r="AG36" s="188"/>
      <c r="AH36" s="188"/>
      <c r="AI36" s="189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</row>
    <row r="37" spans="1:61">
      <c r="P37" s="2"/>
      <c r="Q37" s="2"/>
      <c r="R37" s="2"/>
      <c r="S37" s="2"/>
      <c r="T37" s="2"/>
      <c r="U37" s="2"/>
      <c r="V37" s="2"/>
      <c r="W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</row>
    <row r="38" spans="1:61">
      <c r="P38" s="2"/>
      <c r="Q38" s="2"/>
      <c r="R38" s="2"/>
      <c r="S38" s="2"/>
      <c r="T38" s="2"/>
      <c r="U38" s="2"/>
      <c r="V38" s="2"/>
      <c r="W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</row>
    <row r="39" spans="1:61"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</row>
    <row r="56" spans="41:41">
      <c r="AO56" t="s">
        <v>146</v>
      </c>
    </row>
  </sheetData>
  <mergeCells count="250">
    <mergeCell ref="A2:A5"/>
    <mergeCell ref="B2:W2"/>
    <mergeCell ref="X2:AR2"/>
    <mergeCell ref="AS2:BN2"/>
    <mergeCell ref="BO2:CJ2"/>
    <mergeCell ref="CK2:CR2"/>
    <mergeCell ref="B3:C3"/>
    <mergeCell ref="D3:H3"/>
    <mergeCell ref="CU3:CY3"/>
    <mergeCell ref="I3:M3"/>
    <mergeCell ref="N3:R3"/>
    <mergeCell ref="S3:W3"/>
    <mergeCell ref="X3:AB3"/>
    <mergeCell ref="AC3:AG3"/>
    <mergeCell ref="AH3:AL3"/>
    <mergeCell ref="CF3:CJ3"/>
    <mergeCell ref="CK3:CO3"/>
    <mergeCell ref="CP3:CR3"/>
    <mergeCell ref="Y1:BW1"/>
    <mergeCell ref="CZ3:DD3"/>
    <mergeCell ref="DE3:DG3"/>
    <mergeCell ref="X6:AR6"/>
    <mergeCell ref="AS6:BA6"/>
    <mergeCell ref="BB6:BL6"/>
    <mergeCell ref="BM6:BW6"/>
    <mergeCell ref="BX6:CG6"/>
    <mergeCell ref="CH6:CR6"/>
    <mergeCell ref="CS6:CY6"/>
    <mergeCell ref="CH1:CW1"/>
    <mergeCell ref="AM3:AQ3"/>
    <mergeCell ref="AR3:AV3"/>
    <mergeCell ref="AW3:BA3"/>
    <mergeCell ref="BB3:BF3"/>
    <mergeCell ref="BG3:BK3"/>
    <mergeCell ref="BL3:BP3"/>
    <mergeCell ref="BQ3:BU3"/>
    <mergeCell ref="BV3:BZ3"/>
    <mergeCell ref="CA3:CE3"/>
    <mergeCell ref="CZ6:DB6"/>
    <mergeCell ref="X7:AR7"/>
    <mergeCell ref="AS7:BA7"/>
    <mergeCell ref="BB7:BL7"/>
    <mergeCell ref="BM7:BW7"/>
    <mergeCell ref="BX7:CG7"/>
    <mergeCell ref="CH7:CR7"/>
    <mergeCell ref="CS7:CY7"/>
    <mergeCell ref="CZ7:DB7"/>
    <mergeCell ref="X8:AH8"/>
    <mergeCell ref="AI8:AO8"/>
    <mergeCell ref="AP8:AR8"/>
    <mergeCell ref="AS8:BB8"/>
    <mergeCell ref="BC8:BK8"/>
    <mergeCell ref="BL8:CF8"/>
    <mergeCell ref="CG8:CQ8"/>
    <mergeCell ref="CR8:DB8"/>
    <mergeCell ref="X9:AH9"/>
    <mergeCell ref="AI9:AO9"/>
    <mergeCell ref="AP9:AR9"/>
    <mergeCell ref="AS9:BB9"/>
    <mergeCell ref="BC9:BK9"/>
    <mergeCell ref="BL9:CF9"/>
    <mergeCell ref="CG9:CQ9"/>
    <mergeCell ref="CR9:DB9"/>
    <mergeCell ref="X10:AF10"/>
    <mergeCell ref="AG10:AQ10"/>
    <mergeCell ref="AR10:BB10"/>
    <mergeCell ref="BC10:BM10"/>
    <mergeCell ref="BN10:BW10"/>
    <mergeCell ref="BX10:BZ10"/>
    <mergeCell ref="CA10:CG10"/>
    <mergeCell ref="CH10:DB10"/>
    <mergeCell ref="X11:AF11"/>
    <mergeCell ref="AG11:AQ11"/>
    <mergeCell ref="AR11:BB11"/>
    <mergeCell ref="BC11:BM11"/>
    <mergeCell ref="BN11:BW11"/>
    <mergeCell ref="BX11:BZ11"/>
    <mergeCell ref="CA11:CG11"/>
    <mergeCell ref="CH11:DB11"/>
    <mergeCell ref="X12:AD12"/>
    <mergeCell ref="AE12:AG12"/>
    <mergeCell ref="AH12:AR12"/>
    <mergeCell ref="AS12:BM12"/>
    <mergeCell ref="BN12:BX12"/>
    <mergeCell ref="BY12:CG12"/>
    <mergeCell ref="CH12:CR12"/>
    <mergeCell ref="CS12:DB12"/>
    <mergeCell ref="X13:AD13"/>
    <mergeCell ref="AE13:AG13"/>
    <mergeCell ref="AH13:AR13"/>
    <mergeCell ref="AS13:BM13"/>
    <mergeCell ref="BN13:BX13"/>
    <mergeCell ref="BY13:CG13"/>
    <mergeCell ref="CH13:CR13"/>
    <mergeCell ref="CS13:DB13"/>
    <mergeCell ref="BW14:CG14"/>
    <mergeCell ref="CH14:DB14"/>
    <mergeCell ref="Q17:V17"/>
    <mergeCell ref="BR17:BW17"/>
    <mergeCell ref="X14:AH14"/>
    <mergeCell ref="AI14:AS14"/>
    <mergeCell ref="AT14:AV14"/>
    <mergeCell ref="AW14:BC14"/>
    <mergeCell ref="BD14:BM14"/>
    <mergeCell ref="BN14:BV14"/>
    <mergeCell ref="A20:J21"/>
    <mergeCell ref="K20:M21"/>
    <mergeCell ref="N20:P21"/>
    <mergeCell ref="Q20:R21"/>
    <mergeCell ref="S20:V20"/>
    <mergeCell ref="W20:Y21"/>
    <mergeCell ref="Z20:AB21"/>
    <mergeCell ref="AC20:AI21"/>
    <mergeCell ref="S21:T21"/>
    <mergeCell ref="U21:V21"/>
    <mergeCell ref="W22:Y22"/>
    <mergeCell ref="Z22:AB22"/>
    <mergeCell ref="AC22:AI22"/>
    <mergeCell ref="A23:J23"/>
    <mergeCell ref="K23:M23"/>
    <mergeCell ref="N23:P23"/>
    <mergeCell ref="Q23:R23"/>
    <mergeCell ref="S23:T23"/>
    <mergeCell ref="U23:V23"/>
    <mergeCell ref="W23:Y23"/>
    <mergeCell ref="A22:J22"/>
    <mergeCell ref="K22:M22"/>
    <mergeCell ref="N22:P22"/>
    <mergeCell ref="Q22:R22"/>
    <mergeCell ref="S22:T22"/>
    <mergeCell ref="U22:V22"/>
    <mergeCell ref="Z23:AB23"/>
    <mergeCell ref="AC23:AI23"/>
    <mergeCell ref="A24:J24"/>
    <mergeCell ref="K24:M24"/>
    <mergeCell ref="N24:P24"/>
    <mergeCell ref="Q24:R24"/>
    <mergeCell ref="S24:T24"/>
    <mergeCell ref="U24:V24"/>
    <mergeCell ref="W24:Y24"/>
    <mergeCell ref="Z24:AB24"/>
    <mergeCell ref="AC24:AI24"/>
    <mergeCell ref="A25:J25"/>
    <mergeCell ref="K25:M25"/>
    <mergeCell ref="N25:P25"/>
    <mergeCell ref="Q25:R25"/>
    <mergeCell ref="S25:T25"/>
    <mergeCell ref="U25:V25"/>
    <mergeCell ref="W25:Y25"/>
    <mergeCell ref="Z25:AB25"/>
    <mergeCell ref="AC25:AI25"/>
    <mergeCell ref="A26:J26"/>
    <mergeCell ref="K26:M26"/>
    <mergeCell ref="N26:P26"/>
    <mergeCell ref="Q26:R26"/>
    <mergeCell ref="S26:T26"/>
    <mergeCell ref="U26:V26"/>
    <mergeCell ref="W26:Y26"/>
    <mergeCell ref="Z26:AB26"/>
    <mergeCell ref="AC26:AI26"/>
    <mergeCell ref="Z27:AB27"/>
    <mergeCell ref="AC27:AI27"/>
    <mergeCell ref="A28:J28"/>
    <mergeCell ref="K28:M28"/>
    <mergeCell ref="N28:P28"/>
    <mergeCell ref="Q28:R28"/>
    <mergeCell ref="S28:T28"/>
    <mergeCell ref="U28:V28"/>
    <mergeCell ref="W28:Y28"/>
    <mergeCell ref="Z28:AB28"/>
    <mergeCell ref="A27:J27"/>
    <mergeCell ref="K27:M27"/>
    <mergeCell ref="N27:P27"/>
    <mergeCell ref="Q27:R27"/>
    <mergeCell ref="S27:T27"/>
    <mergeCell ref="U27:V27"/>
    <mergeCell ref="W27:Y27"/>
    <mergeCell ref="AC28:AI28"/>
    <mergeCell ref="A29:J29"/>
    <mergeCell ref="K29:M29"/>
    <mergeCell ref="N29:P29"/>
    <mergeCell ref="Q29:R29"/>
    <mergeCell ref="S29:T29"/>
    <mergeCell ref="U29:V29"/>
    <mergeCell ref="W29:Y29"/>
    <mergeCell ref="Z29:AB29"/>
    <mergeCell ref="AC29:AI29"/>
    <mergeCell ref="A30:J30"/>
    <mergeCell ref="K30:M30"/>
    <mergeCell ref="N30:P30"/>
    <mergeCell ref="Q30:R30"/>
    <mergeCell ref="S30:T30"/>
    <mergeCell ref="U30:V30"/>
    <mergeCell ref="W30:Y30"/>
    <mergeCell ref="Z30:AB30"/>
    <mergeCell ref="AC30:AI30"/>
    <mergeCell ref="Z31:AB31"/>
    <mergeCell ref="AC31:AI31"/>
    <mergeCell ref="AC32:AI32"/>
    <mergeCell ref="A33:J33"/>
    <mergeCell ref="K33:M33"/>
    <mergeCell ref="N33:P33"/>
    <mergeCell ref="Q33:R33"/>
    <mergeCell ref="S33:T33"/>
    <mergeCell ref="U33:V33"/>
    <mergeCell ref="W33:Y33"/>
    <mergeCell ref="A31:J31"/>
    <mergeCell ref="K31:M31"/>
    <mergeCell ref="N31:P31"/>
    <mergeCell ref="Q31:R31"/>
    <mergeCell ref="S31:T31"/>
    <mergeCell ref="U31:V31"/>
    <mergeCell ref="W31:Y31"/>
    <mergeCell ref="Z33:AB33"/>
    <mergeCell ref="AC33:AI33"/>
    <mergeCell ref="A32:J32"/>
    <mergeCell ref="K32:M32"/>
    <mergeCell ref="N32:P32"/>
    <mergeCell ref="Q32:R32"/>
    <mergeCell ref="S32:T32"/>
    <mergeCell ref="U32:V32"/>
    <mergeCell ref="W32:Y32"/>
    <mergeCell ref="Z32:AB32"/>
    <mergeCell ref="A35:J35"/>
    <mergeCell ref="K35:M35"/>
    <mergeCell ref="N35:P35"/>
    <mergeCell ref="Q35:R35"/>
    <mergeCell ref="S35:T35"/>
    <mergeCell ref="U35:V35"/>
    <mergeCell ref="W35:Y35"/>
    <mergeCell ref="A34:J34"/>
    <mergeCell ref="Z34:AB34"/>
    <mergeCell ref="K34:M34"/>
    <mergeCell ref="N34:P34"/>
    <mergeCell ref="Q34:R34"/>
    <mergeCell ref="S34:T34"/>
    <mergeCell ref="U34:V34"/>
    <mergeCell ref="W34:Y34"/>
    <mergeCell ref="AC34:AI34"/>
    <mergeCell ref="AC36:AI36"/>
    <mergeCell ref="Z35:AB35"/>
    <mergeCell ref="AC35:AI35"/>
    <mergeCell ref="A36:J36"/>
    <mergeCell ref="K36:M36"/>
    <mergeCell ref="N36:P36"/>
    <mergeCell ref="Q36:R36"/>
    <mergeCell ref="S36:T36"/>
    <mergeCell ref="U36:V36"/>
    <mergeCell ref="W36:Y36"/>
    <mergeCell ref="Z36:AB36"/>
  </mergeCells>
  <pageMargins left="0.70866141732283472" right="0.70866141732283472" top="0.74803149606299213" bottom="0.74803149606299213" header="0.31496062992125984" footer="0.31496062992125984"/>
  <pageSetup paperSize="9" scale="5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2</vt:i4>
      </vt:variant>
    </vt:vector>
  </HeadingPairs>
  <TitlesOfParts>
    <vt:vector size="8" baseType="lpstr">
      <vt:lpstr>2 Мед</vt:lpstr>
      <vt:lpstr>4 Мед</vt:lpstr>
      <vt:lpstr>4,5 Мед</vt:lpstr>
      <vt:lpstr>5 Мед</vt:lpstr>
      <vt:lpstr>5,5 Мед все</vt:lpstr>
      <vt:lpstr>6 Мед </vt:lpstr>
      <vt:lpstr>'5 Мед'!Область_друку</vt:lpstr>
      <vt:lpstr>'6 Мед '!Область_друку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Заплескина Инга</dc:creator>
  <cp:lastModifiedBy>User</cp:lastModifiedBy>
  <cp:lastPrinted>2022-08-26T07:51:05Z</cp:lastPrinted>
  <dcterms:created xsi:type="dcterms:W3CDTF">2019-08-23T10:24:34Z</dcterms:created>
  <dcterms:modified xsi:type="dcterms:W3CDTF">2022-10-05T07:23:33Z</dcterms:modified>
</cp:coreProperties>
</file>