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activeTab="4"/>
  </bookViews>
  <sheets>
    <sheet name="1 курс " sheetId="9" r:id="rId1"/>
    <sheet name="2 курс МС" sheetId="10" r:id="rId2"/>
    <sheet name="2 курс" sheetId="2" r:id="rId3"/>
    <sheet name="3 курс" sheetId="3" r:id="rId4"/>
    <sheet name="3 курс МС" sheetId="4" r:id="rId5"/>
    <sheet name="4 курс" sheetId="5" r:id="rId6"/>
    <sheet name="5 курс" sheetId="6" r:id="rId7"/>
    <sheet name="6 курс" sheetId="7" r:id="rId8"/>
  </sheets>
  <definedNames>
    <definedName name="_xlnm._FilterDatabase" localSheetId="7" hidden="1">'6 курс'!$A$1:$CR$23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3" i="10" l="1"/>
  <c r="W14" i="10"/>
  <c r="W15" i="10"/>
  <c r="W16" i="10"/>
  <c r="W17" i="10"/>
  <c r="W18" i="10"/>
  <c r="W19" i="10"/>
  <c r="W20" i="10"/>
  <c r="W21" i="10"/>
  <c r="W23" i="10"/>
  <c r="W25" i="10"/>
  <c r="S26" i="10"/>
  <c r="U26" i="10"/>
  <c r="W20" i="9" l="1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S35" i="9"/>
  <c r="U35" i="9"/>
  <c r="X18" i="2" l="1"/>
  <c r="T47" i="7" l="1"/>
  <c r="V47" i="7"/>
  <c r="X46" i="7" l="1"/>
  <c r="X45" i="7"/>
  <c r="X44" i="7"/>
  <c r="X43" i="7"/>
  <c r="X42" i="7"/>
  <c r="X41" i="7"/>
  <c r="X40" i="7"/>
  <c r="X37" i="7"/>
  <c r="X36" i="7"/>
  <c r="V48" i="6" l="1"/>
  <c r="T48" i="6"/>
  <c r="X46" i="6"/>
  <c r="X41" i="6"/>
  <c r="X40" i="6"/>
  <c r="X39" i="6"/>
  <c r="X38" i="6"/>
  <c r="X37" i="6"/>
  <c r="X33" i="6"/>
  <c r="X30" i="6"/>
  <c r="X29" i="6"/>
  <c r="X28" i="6"/>
  <c r="X27" i="6"/>
  <c r="X22" i="6"/>
  <c r="T32" i="4" l="1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49" i="5" l="1"/>
  <c r="V49" i="5"/>
  <c r="Z48" i="5"/>
  <c r="Z45" i="5"/>
  <c r="Z42" i="5"/>
  <c r="Z41" i="5"/>
  <c r="Z40" i="5"/>
  <c r="Z39" i="5"/>
  <c r="Z38" i="5"/>
  <c r="Z37" i="5"/>
  <c r="Z36" i="5"/>
  <c r="Z35" i="5"/>
  <c r="Z34" i="5"/>
  <c r="Z33" i="5"/>
  <c r="Z32" i="5"/>
  <c r="Z31" i="5"/>
  <c r="Z27" i="5"/>
  <c r="V31" i="3" l="1"/>
  <c r="T31" i="3"/>
  <c r="X30" i="3"/>
  <c r="X29" i="3"/>
  <c r="X28" i="3"/>
  <c r="X27" i="3"/>
  <c r="X26" i="3"/>
  <c r="X25" i="3"/>
  <c r="X24" i="3"/>
  <c r="X23" i="3"/>
  <c r="X22" i="3"/>
  <c r="X21" i="3"/>
  <c r="X20" i="3"/>
  <c r="X19" i="3"/>
  <c r="X30" i="2" l="1"/>
  <c r="X29" i="2"/>
  <c r="X28" i="2"/>
  <c r="X27" i="2"/>
  <c r="X26" i="2"/>
  <c r="X25" i="2"/>
  <c r="X24" i="2"/>
  <c r="X23" i="2"/>
  <c r="X22" i="2"/>
  <c r="X21" i="2"/>
  <c r="X20" i="2"/>
  <c r="X19" i="2"/>
</calcChain>
</file>

<file path=xl/sharedStrings.xml><?xml version="1.0" encoding="utf-8"?>
<sst xmlns="http://schemas.openxmlformats.org/spreadsheetml/2006/main" count="1958" uniqueCount="181">
  <si>
    <t>Групи</t>
  </si>
  <si>
    <t>Ср</t>
  </si>
  <si>
    <t>Чт</t>
  </si>
  <si>
    <t>Пт</t>
  </si>
  <si>
    <t>Пн</t>
  </si>
  <si>
    <t>Вт</t>
  </si>
  <si>
    <t>Фармакологія</t>
  </si>
  <si>
    <t>Дисципліна</t>
  </si>
  <si>
    <t>Кількість годин</t>
  </si>
  <si>
    <t>Кількість днів</t>
  </si>
  <si>
    <t>Семестр</t>
  </si>
  <si>
    <t>Кількість днів на семестр</t>
  </si>
  <si>
    <t>Тривалість</t>
  </si>
  <si>
    <t>Форма контролю</t>
  </si>
  <si>
    <t>За навчальний рік</t>
  </si>
  <si>
    <t>Іноземна мова за професійним спрямуванням</t>
  </si>
  <si>
    <t>1+2</t>
  </si>
  <si>
    <t>залік</t>
  </si>
  <si>
    <t>завершена</t>
  </si>
  <si>
    <t>Гістологія, цитологія, ембріологія</t>
  </si>
  <si>
    <t>ПК</t>
  </si>
  <si>
    <t>Медична інформатика</t>
  </si>
  <si>
    <t>Охорона праці в галузі</t>
  </si>
  <si>
    <t>Анатомія людини</t>
  </si>
  <si>
    <t>Клінічна анатомія та оперативна хірургія</t>
  </si>
  <si>
    <t>Фізіологія</t>
  </si>
  <si>
    <t>Біологічна та біоорганічна хімія</t>
  </si>
  <si>
    <t>Мікробіологія, вірусологія, імунологія</t>
  </si>
  <si>
    <t>перехідна</t>
  </si>
  <si>
    <t>Підготовка офіцерів запасу</t>
  </si>
  <si>
    <t>КВ Деонтологія в медицині</t>
  </si>
  <si>
    <t>КВ Психологія спілкування</t>
  </si>
  <si>
    <t>Догляд за хворими (практика)</t>
  </si>
  <si>
    <t>Фізичне виховання</t>
  </si>
  <si>
    <t>Патоморфологія</t>
  </si>
  <si>
    <t>Патофізіологія</t>
  </si>
  <si>
    <t>Гігієна та екологія</t>
  </si>
  <si>
    <t>Соціальна медицина, громадське здоров'я</t>
  </si>
  <si>
    <t>Пропедевтика внутрішньої медицини</t>
  </si>
  <si>
    <t>Пропедевтика педіатрії</t>
  </si>
  <si>
    <t>Загальна хірургія</t>
  </si>
  <si>
    <t>Радіологія</t>
  </si>
  <si>
    <t>Сестринська практика</t>
  </si>
  <si>
    <t>КВ Іноземна мова за професійним спрямуванням</t>
  </si>
  <si>
    <t>Внутрішня медицина, у т.ч. ендокринологія, медична генетика</t>
  </si>
  <si>
    <t>внутрішня медицина</t>
  </si>
  <si>
    <t>ендокринологія</t>
  </si>
  <si>
    <t>медична генетика</t>
  </si>
  <si>
    <t>Педіатрія</t>
  </si>
  <si>
    <t>Хірургія</t>
  </si>
  <si>
    <t>Акушерство і гінекологія</t>
  </si>
  <si>
    <t>Урологія</t>
  </si>
  <si>
    <t>Оториноларингологія</t>
  </si>
  <si>
    <t>Офтальмологія</t>
  </si>
  <si>
    <t>Неврологія</t>
  </si>
  <si>
    <t>Психіатрія, наркологія</t>
  </si>
  <si>
    <t>Медична психологія</t>
  </si>
  <si>
    <t>Дерматологія, венерологія</t>
  </si>
  <si>
    <t>Фізична реабілітація, спортивна медицина</t>
  </si>
  <si>
    <t>Судова медицина. Медичне право України</t>
  </si>
  <si>
    <t>Судова медицина</t>
  </si>
  <si>
    <t>Медичне право України</t>
  </si>
  <si>
    <t>військова гігієна</t>
  </si>
  <si>
    <t>військова терапія</t>
  </si>
  <si>
    <t>Внутрішня медицина</t>
  </si>
  <si>
    <t>КВ Актуальні проблеми фізіотерапії, курортології та реабілітації</t>
  </si>
  <si>
    <t>Іноземна мова за професійим спрямуванням</t>
  </si>
  <si>
    <t>КВ Європейський стандарт комп’ютерної грамотності</t>
  </si>
  <si>
    <t>КВ Вікова анатомія</t>
  </si>
  <si>
    <t>КВ Фізичне виховання та здоров’я</t>
  </si>
  <si>
    <t>Внутрішня медицина, у т.ч. клінічна фармакологія, клінічна імунологія та алергологія, професійні хвороби</t>
  </si>
  <si>
    <t>клінічна фармакологія</t>
  </si>
  <si>
    <t>клінічна імунологія та алергологія</t>
  </si>
  <si>
    <t>професійні хвороби, у т.ч. радіаційна медицина</t>
  </si>
  <si>
    <t>Інфекційні хвороби</t>
  </si>
  <si>
    <t>Епідеміологія та принципи доказової медицини</t>
  </si>
  <si>
    <t>Педіатрія, дитячі інфекційні хвороби</t>
  </si>
  <si>
    <t>педіатрія</t>
  </si>
  <si>
    <t>дитячі інфекційні хвороби</t>
  </si>
  <si>
    <t>Хірургія, у т.ч.  дитяча хірургія, нейрохірургія</t>
  </si>
  <si>
    <t>хірургія</t>
  </si>
  <si>
    <t>дитяча хірургія</t>
  </si>
  <si>
    <t>нейрохірургія</t>
  </si>
  <si>
    <t>Травматологія і ортопедія</t>
  </si>
  <si>
    <t>Анестезіологія та інтенсивна терапія</t>
  </si>
  <si>
    <t>Екстрена та невідкладана медична допомога</t>
  </si>
  <si>
    <t>військова епідеміологія</t>
  </si>
  <si>
    <t>військова нейрохірургія</t>
  </si>
  <si>
    <t>військова травматологія</t>
  </si>
  <si>
    <t>військова хірургія</t>
  </si>
  <si>
    <t>КВ Основи стоматології</t>
  </si>
  <si>
    <t>КВ Секційний курс</t>
  </si>
  <si>
    <t>Дитячі інфекційні хвороби</t>
  </si>
  <si>
    <t>Клінічна біохімія</t>
  </si>
  <si>
    <t>Фтизіатрія</t>
  </si>
  <si>
    <t>Педіатрія з дитячими інфекційними хворобами</t>
  </si>
  <si>
    <t xml:space="preserve">Педіатрія </t>
  </si>
  <si>
    <t>Паліативна та хоспісна медицина</t>
  </si>
  <si>
    <t>Загальна практика (сімейна медицина)</t>
  </si>
  <si>
    <t>Соціальна медицина, організація та економіка охорони здоров'я</t>
  </si>
  <si>
    <t>КВ Медична реабілітація</t>
  </si>
  <si>
    <t>Медична реабілітація</t>
  </si>
  <si>
    <t>Онкологія</t>
  </si>
  <si>
    <t>Примітки:</t>
  </si>
  <si>
    <t>ПК на останньому занятті (4 години)</t>
  </si>
  <si>
    <t>Фізичне виховання за додатковим розкладом</t>
  </si>
  <si>
    <t>Виробнича практика</t>
  </si>
  <si>
    <t>Додатковий термін для завершення вивчення окремих дисциплін</t>
  </si>
  <si>
    <t>Канікули</t>
  </si>
  <si>
    <t>КРОК 1, 2</t>
  </si>
  <si>
    <t>Основи психології</t>
  </si>
  <si>
    <t>Медична хімія</t>
  </si>
  <si>
    <t>Медична та біологічна фізика</t>
  </si>
  <si>
    <t>Медична біологія</t>
  </si>
  <si>
    <t>Безпека життєдіяльності, основи біоетики</t>
  </si>
  <si>
    <t>Історія медицини</t>
  </si>
  <si>
    <t>Філософія</t>
  </si>
  <si>
    <t>Історія України та української культури</t>
  </si>
  <si>
    <t>Українська мова за професійним спрямуванням</t>
  </si>
  <si>
    <t>Латинська мова та медична термінологія</t>
  </si>
  <si>
    <t>Іноземна мова за ПС</t>
  </si>
  <si>
    <t>1 курс "Медицина"</t>
  </si>
  <si>
    <t>КВ Іноземна мова (за професійним спрямуванням)</t>
  </si>
  <si>
    <t>Основи біоетики та біобезпеки</t>
  </si>
  <si>
    <t>Біоорганічна та біологічна хімія</t>
  </si>
  <si>
    <t>2 курс  МС "Медицина"</t>
  </si>
  <si>
    <t>"ЗАТВЕРДЖУЮ"                                                                                    В.о. ректора ДНМУ
________Анатолій АНЧЕВ
"__" ___________ 2023 р.</t>
  </si>
  <si>
    <t>Лютий 2023</t>
  </si>
  <si>
    <t>Березень 2023</t>
  </si>
  <si>
    <t>Квітень 2023</t>
  </si>
  <si>
    <t>Травень  2023</t>
  </si>
  <si>
    <t xml:space="preserve"> Червень 2023</t>
  </si>
  <si>
    <t>Травень 2023</t>
  </si>
  <si>
    <t>Червень 2023</t>
  </si>
  <si>
    <t>Березень  2023</t>
  </si>
  <si>
    <t>Квітень  2023</t>
  </si>
  <si>
    <t xml:space="preserve">Травень 2023 </t>
  </si>
  <si>
    <t>101м1</t>
  </si>
  <si>
    <t>102м1</t>
  </si>
  <si>
    <t>103м1</t>
  </si>
  <si>
    <t>104м1</t>
  </si>
  <si>
    <t>201мс1</t>
  </si>
  <si>
    <t>Психологія спілкування</t>
  </si>
  <si>
    <t>Гістологія, цитологія. ембріологія</t>
  </si>
  <si>
    <t xml:space="preserve">Соціальна медицина, громадське здоров'я </t>
  </si>
  <si>
    <t>Крок 2</t>
  </si>
  <si>
    <t>1 мс</t>
  </si>
  <si>
    <t>Європейський стандатрт комп'ютерної грамотності</t>
  </si>
  <si>
    <t>Вікова анатомія</t>
  </si>
  <si>
    <t>2 мс</t>
  </si>
  <si>
    <t>Крок 1</t>
  </si>
  <si>
    <t>Ендокринологія</t>
  </si>
  <si>
    <t>Військова терапія</t>
  </si>
  <si>
    <t>Медична генетика</t>
  </si>
  <si>
    <t>Клінічна фармакологія</t>
  </si>
  <si>
    <t>Онкологія та радіологія</t>
  </si>
  <si>
    <t>Дитяча хірургія</t>
  </si>
  <si>
    <t>Нейрохірургія</t>
  </si>
  <si>
    <t>Екстренна та невідкладна медична допомога</t>
  </si>
  <si>
    <t>Секційний курс</t>
  </si>
  <si>
    <t>Основи стоматології</t>
  </si>
  <si>
    <t>"ЗАТВЕРДЖУЮ"                                                                                    В.о. ректора ДНМУ    
________Анатолій АНЧЕВ
"__" ___________ 2023 р.</t>
  </si>
  <si>
    <t>Практика з 21.06.23 три тижні</t>
  </si>
  <si>
    <t>22</t>
  </si>
  <si>
    <t>23</t>
  </si>
  <si>
    <t>26</t>
  </si>
  <si>
    <t>27</t>
  </si>
  <si>
    <t>28</t>
  </si>
  <si>
    <t>29</t>
  </si>
  <si>
    <t>30</t>
  </si>
  <si>
    <t>Практика  з 21.06.23 три тижні</t>
  </si>
  <si>
    <t xml:space="preserve">Червень 2023 </t>
  </si>
  <si>
    <t>Атестація</t>
  </si>
  <si>
    <t>РОЗКЛАД
занять студентів 1-го курсу медичного факультету № 1 спеціальностей 222 "Медицина", 228 "Педіатрія"
на весняний семестр 2022/2023 навчального року</t>
  </si>
  <si>
    <t>РОЗКЛАД
занять студентів 2-го курсу медичного факультету № 1 спеціальностей 222 "Медицина", 228 "Педіатрія"
на весняний семестр 2022/2023 навчального року</t>
  </si>
  <si>
    <t>РОЗКЛАД
занять студентів 3-го курсу медичного факультету № 1 спеціальностей 222 "Медицина", 228 "Педіатрія"
на весняний семестр 2022/2023 навчального року</t>
  </si>
  <si>
    <t>РОЗКЛАД
занять студентів 3-го курсу (для осіб, які попередньо здобули ОКР молодшого спеціаліста) медичного факультету № 1 спеціальностей 222 "Медицина", 228 "Педіатрія"
на весняний семестр 2022/2023 навчального року</t>
  </si>
  <si>
    <t>РОЗКЛАД
занять студентів 4-го курсу медичного факультету № 1 спеціальностей 222 "Медицина", 228 "Педіатрія"
на весняний семестр 2022/2023 навчального року</t>
  </si>
  <si>
    <t>РОЗКЛАД
занять студентів 5-го курсу медичного факультету № 1 спеціальностей 222 "Медицина", 228 "Педіатрія"
на весняний семестр 2022/2023 навчального року</t>
  </si>
  <si>
    <t>РОЗКЛАД
занять студентів 6-го курсу медичного факультету № 1 спеціальності 222 "Медицина"
на весняний семестр 2022/2023 навчального року</t>
  </si>
  <si>
    <t xml:space="preserve"> РОЗКЛАДУ
занять студентів 2-го курсу  (для осіб, які попередньо здобули ОКР молодшого спеціаліста) медичного  факультета № 1 спеціальностей 222 "Медицина", 228 "Педіатрія"
на весняний семестр 2022/2023 навчального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</si>
</sst>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53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Georgia"/>
      <family val="1"/>
      <charset val="204"/>
    </font>
    <font>
      <b/>
      <sz val="14"/>
      <color theme="1"/>
      <name val="Georgia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Georgia"/>
      <family val="1"/>
      <charset val="204"/>
    </font>
    <font>
      <b/>
      <sz val="16"/>
      <color theme="1"/>
      <name val="Georgia"/>
      <family val="1"/>
      <charset val="204"/>
    </font>
    <font>
      <b/>
      <i/>
      <sz val="16"/>
      <color theme="1"/>
      <name val="Georgia"/>
      <family val="1"/>
      <charset val="204"/>
    </font>
    <font>
      <b/>
      <sz val="12"/>
      <color theme="1"/>
      <name val="Georgia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theme="1"/>
      <name val="Georg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i/>
      <sz val="16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i/>
      <sz val="16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20"/>
      <name val="Georgia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i/>
      <sz val="2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8"/>
      <color theme="1"/>
      <name val="Georgia"/>
      <family val="1"/>
      <charset val="204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Georgia"/>
      <family val="1"/>
    </font>
    <font>
      <b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99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FF"/>
        <bgColor rgb="FFFF6600"/>
      </patternFill>
    </fill>
    <fill>
      <patternFill patternType="solid">
        <fgColor theme="0" tint="-0.49998474074526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548">
    <xf numFmtId="0" fontId="0" fillId="0" borderId="0" xfId="0"/>
    <xf numFmtId="0" fontId="8" fillId="0" borderId="0" xfId="0" applyFont="1"/>
    <xf numFmtId="164" fontId="9" fillId="0" borderId="1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21" fillId="0" borderId="0" xfId="1" applyFont="1"/>
    <xf numFmtId="0" fontId="23" fillId="0" borderId="0" xfId="1" applyFont="1"/>
    <xf numFmtId="0" fontId="0" fillId="7" borderId="19" xfId="0" applyFill="1" applyBorder="1"/>
    <xf numFmtId="0" fontId="0" fillId="7" borderId="13" xfId="0" applyFill="1" applyBorder="1"/>
    <xf numFmtId="0" fontId="0" fillId="7" borderId="39" xfId="0" applyFill="1" applyBorder="1"/>
    <xf numFmtId="0" fontId="9" fillId="2" borderId="1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9" fillId="0" borderId="0" xfId="1"/>
    <xf numFmtId="0" fontId="24" fillId="0" borderId="0" xfId="0" applyFont="1"/>
    <xf numFmtId="0" fontId="0" fillId="0" borderId="19" xfId="0" applyBorder="1"/>
    <xf numFmtId="164" fontId="9" fillId="2" borderId="6" xfId="0" applyNumberFormat="1" applyFont="1" applyFill="1" applyBorder="1" applyAlignment="1">
      <alignment horizontal="center" vertical="center"/>
    </xf>
    <xf numFmtId="0" fontId="20" fillId="0" borderId="0" xfId="1" applyFont="1"/>
    <xf numFmtId="0" fontId="19" fillId="0" borderId="0" xfId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/>
    </xf>
    <xf numFmtId="0" fontId="0" fillId="0" borderId="38" xfId="0" applyBorder="1"/>
    <xf numFmtId="0" fontId="0" fillId="0" borderId="5" xfId="0" applyBorder="1"/>
    <xf numFmtId="164" fontId="9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9" fillId="0" borderId="14" xfId="0" applyFont="1" applyBorder="1"/>
    <xf numFmtId="0" fontId="31" fillId="0" borderId="40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164" fontId="31" fillId="0" borderId="8" xfId="0" applyNumberFormat="1" applyFont="1" applyBorder="1" applyAlignment="1">
      <alignment horizontal="center" vertical="center"/>
    </xf>
    <xf numFmtId="164" fontId="31" fillId="0" borderId="6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0" fontId="34" fillId="0" borderId="0" xfId="0" applyFont="1"/>
    <xf numFmtId="0" fontId="9" fillId="0" borderId="4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164" fontId="9" fillId="0" borderId="64" xfId="0" applyNumberFormat="1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65" xfId="0" applyNumberFormat="1" applyFont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164" fontId="9" fillId="7" borderId="6" xfId="0" applyNumberFormat="1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164" fontId="9" fillId="2" borderId="6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7" borderId="67" xfId="0" applyNumberFormat="1" applyFont="1" applyFill="1" applyBorder="1" applyAlignment="1">
      <alignment horizontal="center" vertical="center"/>
    </xf>
    <xf numFmtId="164" fontId="9" fillId="7" borderId="7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7" borderId="69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64" fontId="9" fillId="2" borderId="23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0" fillId="7" borderId="15" xfId="0" applyFill="1" applyBorder="1"/>
    <xf numFmtId="0" fontId="0" fillId="7" borderId="34" xfId="0" applyFill="1" applyBorder="1"/>
    <xf numFmtId="164" fontId="9" fillId="2" borderId="8" xfId="0" applyNumberFormat="1" applyFont="1" applyFill="1" applyBorder="1" applyAlignment="1">
      <alignment horizontal="center" vertical="center"/>
    </xf>
    <xf numFmtId="0" fontId="37" fillId="7" borderId="9" xfId="0" applyFont="1" applyFill="1" applyBorder="1"/>
    <xf numFmtId="0" fontId="37" fillId="7" borderId="33" xfId="0" applyFont="1" applyFill="1" applyBorder="1"/>
    <xf numFmtId="0" fontId="0" fillId="12" borderId="0" xfId="0" applyFill="1"/>
    <xf numFmtId="0" fontId="41" fillId="0" borderId="0" xfId="0" applyFont="1"/>
    <xf numFmtId="0" fontId="0" fillId="0" borderId="39" xfId="0" applyBorder="1"/>
    <xf numFmtId="0" fontId="0" fillId="0" borderId="33" xfId="0" applyBorder="1"/>
    <xf numFmtId="0" fontId="0" fillId="0" borderId="15" xfId="0" applyBorder="1"/>
    <xf numFmtId="0" fontId="0" fillId="0" borderId="34" xfId="0" applyBorder="1"/>
    <xf numFmtId="0" fontId="45" fillId="0" borderId="56" xfId="0" applyFont="1" applyBorder="1"/>
    <xf numFmtId="164" fontId="9" fillId="0" borderId="6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5" fillId="0" borderId="9" xfId="0" applyFont="1" applyBorder="1"/>
    <xf numFmtId="0" fontId="45" fillId="0" borderId="38" xfId="0" applyFont="1" applyBorder="1"/>
    <xf numFmtId="164" fontId="9" fillId="3" borderId="1" xfId="0" applyNumberFormat="1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45" fillId="0" borderId="55" xfId="0" applyFont="1" applyBorder="1"/>
    <xf numFmtId="164" fontId="9" fillId="12" borderId="67" xfId="0" applyNumberFormat="1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9" fillId="12" borderId="69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164" fontId="9" fillId="0" borderId="48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4" fillId="0" borderId="0" xfId="0" applyFont="1" applyAlignment="1">
      <alignment vertical="center" textRotation="90"/>
    </xf>
    <xf numFmtId="0" fontId="37" fillId="7" borderId="38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vertical="center"/>
    </xf>
    <xf numFmtId="49" fontId="9" fillId="7" borderId="6" xfId="0" applyNumberFormat="1" applyFont="1" applyFill="1" applyBorder="1" applyAlignment="1">
      <alignment horizontal="center" vertical="center"/>
    </xf>
    <xf numFmtId="49" fontId="9" fillId="7" borderId="7" xfId="0" applyNumberFormat="1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7" borderId="47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8" fillId="0" borderId="0" xfId="0" applyFont="1" applyBorder="1"/>
    <xf numFmtId="164" fontId="9" fillId="2" borderId="48" xfId="0" applyNumberFormat="1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164" fontId="49" fillId="2" borderId="1" xfId="0" applyNumberFormat="1" applyFont="1" applyFill="1" applyBorder="1" applyAlignment="1">
      <alignment horizontal="center" vertical="center"/>
    </xf>
    <xf numFmtId="0" fontId="49" fillId="2" borderId="19" xfId="0" applyFont="1" applyFill="1" applyBorder="1" applyAlignment="1">
      <alignment horizontal="center" vertical="center"/>
    </xf>
    <xf numFmtId="164" fontId="50" fillId="2" borderId="66" xfId="0" applyNumberFormat="1" applyFont="1" applyFill="1" applyBorder="1" applyAlignment="1">
      <alignment horizontal="center" vertical="center"/>
    </xf>
    <xf numFmtId="164" fontId="50" fillId="2" borderId="1" xfId="0" applyNumberFormat="1" applyFont="1" applyFill="1" applyBorder="1" applyAlignment="1">
      <alignment horizontal="center" vertical="center"/>
    </xf>
    <xf numFmtId="0" fontId="50" fillId="2" borderId="19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164" fontId="50" fillId="0" borderId="8" xfId="0" applyNumberFormat="1" applyFont="1" applyBorder="1" applyAlignment="1">
      <alignment horizontal="center" vertical="center"/>
    </xf>
    <xf numFmtId="164" fontId="50" fillId="0" borderId="21" xfId="0" applyNumberFormat="1" applyFont="1" applyBorder="1" applyAlignment="1">
      <alignment horizontal="center" vertical="center"/>
    </xf>
    <xf numFmtId="164" fontId="50" fillId="0" borderId="16" xfId="0" applyNumberFormat="1" applyFont="1" applyBorder="1" applyAlignment="1">
      <alignment horizontal="center" vertical="center"/>
    </xf>
    <xf numFmtId="164" fontId="50" fillId="0" borderId="23" xfId="0" applyNumberFormat="1" applyFont="1" applyBorder="1" applyAlignment="1">
      <alignment horizontal="center" vertical="center"/>
    </xf>
    <xf numFmtId="164" fontId="50" fillId="0" borderId="6" xfId="0" applyNumberFormat="1" applyFont="1" applyBorder="1" applyAlignment="1">
      <alignment horizontal="center" vertical="center"/>
    </xf>
    <xf numFmtId="164" fontId="50" fillId="0" borderId="7" xfId="0" applyNumberFormat="1" applyFont="1" applyBorder="1" applyAlignment="1">
      <alignment horizontal="center" vertical="center"/>
    </xf>
    <xf numFmtId="164" fontId="50" fillId="0" borderId="22" xfId="0" applyNumberFormat="1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164" fontId="50" fillId="2" borderId="23" xfId="0" applyNumberFormat="1" applyFont="1" applyFill="1" applyBorder="1" applyAlignment="1">
      <alignment horizontal="center" vertical="center"/>
    </xf>
    <xf numFmtId="164" fontId="50" fillId="3" borderId="8" xfId="0" applyNumberFormat="1" applyFont="1" applyFill="1" applyBorder="1" applyAlignment="1">
      <alignment horizontal="center" vertical="center"/>
    </xf>
    <xf numFmtId="164" fontId="50" fillId="3" borderId="66" xfId="0" applyNumberFormat="1" applyFont="1" applyFill="1" applyBorder="1" applyAlignment="1">
      <alignment horizontal="center" vertical="center"/>
    </xf>
    <xf numFmtId="164" fontId="50" fillId="7" borderId="6" xfId="0" applyNumberFormat="1" applyFont="1" applyFill="1" applyBorder="1" applyAlignment="1">
      <alignment horizontal="center" vertical="center"/>
    </xf>
    <xf numFmtId="164" fontId="50" fillId="7" borderId="7" xfId="0" applyNumberFormat="1" applyFont="1" applyFill="1" applyBorder="1" applyAlignment="1">
      <alignment horizontal="center" vertical="center"/>
    </xf>
    <xf numFmtId="164" fontId="50" fillId="7" borderId="1" xfId="0" applyNumberFormat="1" applyFont="1" applyFill="1" applyBorder="1" applyAlignment="1">
      <alignment horizontal="center" vertical="center"/>
    </xf>
    <xf numFmtId="0" fontId="50" fillId="0" borderId="45" xfId="0" applyFont="1" applyBorder="1" applyAlignment="1">
      <alignment horizontal="center" vertical="center"/>
    </xf>
    <xf numFmtId="0" fontId="50" fillId="0" borderId="40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" vertical="center"/>
    </xf>
    <xf numFmtId="0" fontId="50" fillId="0" borderId="47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50" fillId="2" borderId="40" xfId="0" applyFont="1" applyFill="1" applyBorder="1" applyAlignment="1">
      <alignment horizontal="center" vertical="center"/>
    </xf>
    <xf numFmtId="0" fontId="50" fillId="2" borderId="45" xfId="0" applyFont="1" applyFill="1" applyBorder="1" applyAlignment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50" fillId="3" borderId="40" xfId="0" applyFont="1" applyFill="1" applyBorder="1" applyAlignment="1">
      <alignment horizontal="center" vertical="center"/>
    </xf>
    <xf numFmtId="0" fontId="50" fillId="3" borderId="68" xfId="0" applyFont="1" applyFill="1" applyBorder="1" applyAlignment="1">
      <alignment horizontal="center" vertical="center"/>
    </xf>
    <xf numFmtId="0" fontId="50" fillId="7" borderId="46" xfId="0" applyFont="1" applyFill="1" applyBorder="1" applyAlignment="1">
      <alignment horizontal="center" vertical="center"/>
    </xf>
    <xf numFmtId="0" fontId="50" fillId="7" borderId="47" xfId="0" applyFont="1" applyFill="1" applyBorder="1" applyAlignment="1">
      <alignment horizontal="center" vertical="center"/>
    </xf>
    <xf numFmtId="0" fontId="50" fillId="7" borderId="45" xfId="0" applyFont="1" applyFill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164" fontId="50" fillId="2" borderId="6" xfId="0" applyNumberFormat="1" applyFont="1" applyFill="1" applyBorder="1" applyAlignment="1">
      <alignment horizontal="center" vertical="center"/>
    </xf>
    <xf numFmtId="164" fontId="50" fillId="10" borderId="67" xfId="0" applyNumberFormat="1" applyFont="1" applyFill="1" applyBorder="1" applyAlignment="1">
      <alignment horizontal="center" vertical="center"/>
    </xf>
    <xf numFmtId="164" fontId="50" fillId="10" borderId="6" xfId="0" applyNumberFormat="1" applyFont="1" applyFill="1" applyBorder="1" applyAlignment="1">
      <alignment horizontal="center" vertical="center"/>
    </xf>
    <xf numFmtId="164" fontId="50" fillId="10" borderId="7" xfId="0" applyNumberFormat="1" applyFont="1" applyFill="1" applyBorder="1" applyAlignment="1">
      <alignment horizontal="center" vertical="center"/>
    </xf>
    <xf numFmtId="164" fontId="50" fillId="10" borderId="1" xfId="0" applyNumberFormat="1" applyFont="1" applyFill="1" applyBorder="1" applyAlignment="1">
      <alignment horizontal="center" vertical="center"/>
    </xf>
    <xf numFmtId="0" fontId="50" fillId="2" borderId="46" xfId="0" applyFont="1" applyFill="1" applyBorder="1" applyAlignment="1">
      <alignment horizontal="center" vertical="center"/>
    </xf>
    <xf numFmtId="0" fontId="50" fillId="10" borderId="41" xfId="0" applyFont="1" applyFill="1" applyBorder="1" applyAlignment="1">
      <alignment horizontal="center" vertical="center"/>
    </xf>
    <xf numFmtId="0" fontId="50" fillId="10" borderId="11" xfId="0" applyFont="1" applyFill="1" applyBorder="1" applyAlignment="1">
      <alignment horizontal="center" vertical="center"/>
    </xf>
    <xf numFmtId="0" fontId="50" fillId="10" borderId="47" xfId="0" applyFont="1" applyFill="1" applyBorder="1" applyAlignment="1">
      <alignment horizontal="center" vertical="center"/>
    </xf>
    <xf numFmtId="0" fontId="50" fillId="10" borderId="45" xfId="0" applyFont="1" applyFill="1" applyBorder="1" applyAlignment="1">
      <alignment horizontal="center" vertical="center"/>
    </xf>
    <xf numFmtId="0" fontId="50" fillId="10" borderId="46" xfId="0" applyFont="1" applyFill="1" applyBorder="1" applyAlignment="1">
      <alignment horizontal="center" vertical="center"/>
    </xf>
    <xf numFmtId="0" fontId="50" fillId="10" borderId="10" xfId="0" applyFont="1" applyFill="1" applyBorder="1" applyAlignment="1">
      <alignment horizontal="center" vertical="center"/>
    </xf>
    <xf numFmtId="0" fontId="50" fillId="10" borderId="12" xfId="0" applyFont="1" applyFill="1" applyBorder="1" applyAlignment="1">
      <alignment horizontal="center" vertical="center"/>
    </xf>
    <xf numFmtId="164" fontId="50" fillId="2" borderId="48" xfId="0" applyNumberFormat="1" applyFont="1" applyFill="1" applyBorder="1" applyAlignment="1">
      <alignment horizontal="center" vertical="center"/>
    </xf>
    <xf numFmtId="164" fontId="50" fillId="2" borderId="7" xfId="0" applyNumberFormat="1" applyFont="1" applyFill="1" applyBorder="1" applyAlignment="1">
      <alignment horizontal="center" vertical="center"/>
    </xf>
    <xf numFmtId="0" fontId="50" fillId="2" borderId="47" xfId="0" applyFont="1" applyFill="1" applyBorder="1" applyAlignment="1">
      <alignment horizontal="center" vertical="center"/>
    </xf>
    <xf numFmtId="164" fontId="50" fillId="0" borderId="48" xfId="0" applyNumberFormat="1" applyFont="1" applyBorder="1" applyAlignment="1">
      <alignment horizontal="center" vertical="center"/>
    </xf>
    <xf numFmtId="0" fontId="50" fillId="2" borderId="49" xfId="0" applyFont="1" applyFill="1" applyBorder="1" applyAlignment="1">
      <alignment horizontal="center" vertical="center"/>
    </xf>
    <xf numFmtId="0" fontId="50" fillId="2" borderId="11" xfId="0" applyFont="1" applyFill="1" applyBorder="1" applyAlignment="1">
      <alignment horizontal="center" vertical="center"/>
    </xf>
    <xf numFmtId="0" fontId="50" fillId="2" borderId="12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15" xfId="0" applyFont="1" applyBorder="1" applyAlignment="1">
      <alignment wrapText="1"/>
    </xf>
    <xf numFmtId="0" fontId="39" fillId="7" borderId="9" xfId="0" applyFont="1" applyFill="1" applyBorder="1" applyAlignment="1">
      <alignment horizontal="center"/>
    </xf>
    <xf numFmtId="0" fontId="39" fillId="7" borderId="19" xfId="0" applyFont="1" applyFill="1" applyBorder="1" applyAlignment="1">
      <alignment horizontal="center"/>
    </xf>
    <xf numFmtId="0" fontId="39" fillId="7" borderId="13" xfId="0" applyFont="1" applyFill="1" applyBorder="1" applyAlignment="1">
      <alignment horizontal="center"/>
    </xf>
    <xf numFmtId="0" fontId="39" fillId="7" borderId="38" xfId="0" applyFont="1" applyFill="1" applyBorder="1" applyAlignment="1">
      <alignment horizontal="center"/>
    </xf>
    <xf numFmtId="0" fontId="39" fillId="7" borderId="0" xfId="0" applyFont="1" applyFill="1" applyBorder="1" applyAlignment="1">
      <alignment horizontal="center"/>
    </xf>
    <xf numFmtId="0" fontId="39" fillId="7" borderId="39" xfId="0" applyFont="1" applyFill="1" applyBorder="1" applyAlignment="1">
      <alignment horizontal="center"/>
    </xf>
    <xf numFmtId="0" fontId="39" fillId="7" borderId="33" xfId="0" applyFont="1" applyFill="1" applyBorder="1" applyAlignment="1">
      <alignment horizontal="center"/>
    </xf>
    <xf numFmtId="0" fontId="39" fillId="7" borderId="15" xfId="0" applyFont="1" applyFill="1" applyBorder="1" applyAlignment="1">
      <alignment horizontal="center"/>
    </xf>
    <xf numFmtId="0" fontId="39" fillId="7" borderId="3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left" wrapText="1"/>
    </xf>
    <xf numFmtId="0" fontId="25" fillId="0" borderId="28" xfId="0" applyFont="1" applyBorder="1"/>
    <xf numFmtId="0" fontId="25" fillId="0" borderId="29" xfId="0" applyFont="1" applyBorder="1"/>
    <xf numFmtId="0" fontId="26" fillId="0" borderId="27" xfId="0" applyFont="1" applyBorder="1" applyAlignment="1">
      <alignment horizontal="center" vertical="center"/>
    </xf>
    <xf numFmtId="0" fontId="26" fillId="0" borderId="27" xfId="0" applyFont="1" applyBorder="1" applyAlignment="1">
      <alignment horizontal="left"/>
    </xf>
    <xf numFmtId="2" fontId="26" fillId="0" borderId="27" xfId="0" applyNumberFormat="1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7" fillId="0" borderId="28" xfId="0" applyFont="1" applyBorder="1"/>
    <xf numFmtId="0" fontId="27" fillId="0" borderId="29" xfId="0" applyFont="1" applyBorder="1"/>
    <xf numFmtId="0" fontId="26" fillId="8" borderId="27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left" wrapText="1"/>
    </xf>
    <xf numFmtId="0" fontId="25" fillId="0" borderId="28" xfId="0" applyFont="1" applyFill="1" applyBorder="1"/>
    <xf numFmtId="0" fontId="25" fillId="0" borderId="29" xfId="0" applyFont="1" applyFill="1" applyBorder="1"/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19" fillId="4" borderId="27" xfId="1" applyFill="1" applyBorder="1" applyAlignment="1">
      <alignment horizontal="center"/>
    </xf>
    <xf numFmtId="0" fontId="19" fillId="4" borderId="28" xfId="1" applyFill="1" applyBorder="1" applyAlignment="1">
      <alignment horizontal="center"/>
    </xf>
    <xf numFmtId="0" fontId="19" fillId="4" borderId="29" xfId="1" applyFill="1" applyBorder="1" applyAlignment="1">
      <alignment horizontal="center"/>
    </xf>
    <xf numFmtId="0" fontId="22" fillId="11" borderId="27" xfId="1" applyFont="1" applyFill="1" applyBorder="1" applyAlignment="1">
      <alignment horizontal="center" vertical="center" textRotation="90" wrapText="1"/>
    </xf>
    <xf numFmtId="0" fontId="22" fillId="11" borderId="28" xfId="1" applyFont="1" applyFill="1" applyBorder="1" applyAlignment="1">
      <alignment horizontal="center" vertical="center" textRotation="90" wrapText="1"/>
    </xf>
    <xf numFmtId="0" fontId="22" fillId="11" borderId="29" xfId="1" applyFont="1" applyFill="1" applyBorder="1" applyAlignment="1">
      <alignment horizontal="center" vertical="center" textRotation="90" wrapText="1"/>
    </xf>
    <xf numFmtId="0" fontId="19" fillId="5" borderId="27" xfId="1" applyFill="1" applyBorder="1" applyAlignment="1">
      <alignment horizontal="center" vertical="center" wrapText="1"/>
    </xf>
    <xf numFmtId="0" fontId="19" fillId="5" borderId="28" xfId="1" applyFill="1" applyBorder="1" applyAlignment="1">
      <alignment horizontal="center" vertical="center" wrapText="1"/>
    </xf>
    <xf numFmtId="0" fontId="19" fillId="5" borderId="29" xfId="1" applyFill="1" applyBorder="1" applyAlignment="1">
      <alignment horizontal="center" vertical="center" wrapText="1"/>
    </xf>
    <xf numFmtId="0" fontId="19" fillId="6" borderId="27" xfId="1" applyFill="1" applyBorder="1" applyAlignment="1">
      <alignment horizontal="center" vertical="center" wrapText="1"/>
    </xf>
    <xf numFmtId="0" fontId="19" fillId="6" borderId="28" xfId="1" applyFill="1" applyBorder="1" applyAlignment="1">
      <alignment horizontal="center" vertical="center" wrapText="1"/>
    </xf>
    <xf numFmtId="0" fontId="19" fillId="6" borderId="29" xfId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25" fillId="0" borderId="24" xfId="0" applyFont="1" applyBorder="1"/>
    <xf numFmtId="0" fontId="25" fillId="0" borderId="25" xfId="0" applyFont="1" applyBorder="1"/>
    <xf numFmtId="0" fontId="25" fillId="0" borderId="30" xfId="0" applyFont="1" applyBorder="1"/>
    <xf numFmtId="0" fontId="25" fillId="0" borderId="31" xfId="0" applyFont="1" applyBorder="1"/>
    <xf numFmtId="0" fontId="25" fillId="0" borderId="32" xfId="0" applyFont="1" applyBorder="1"/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5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wrapText="1"/>
    </xf>
    <xf numFmtId="0" fontId="39" fillId="7" borderId="2" xfId="0" applyFont="1" applyFill="1" applyBorder="1" applyAlignment="1">
      <alignment horizontal="center"/>
    </xf>
    <xf numFmtId="0" fontId="39" fillId="7" borderId="3" xfId="0" applyFont="1" applyFill="1" applyBorder="1" applyAlignment="1">
      <alignment horizontal="center"/>
    </xf>
    <xf numFmtId="0" fontId="39" fillId="7" borderId="4" xfId="0" applyFont="1" applyFill="1" applyBorder="1" applyAlignment="1">
      <alignment horizontal="center"/>
    </xf>
    <xf numFmtId="0" fontId="9" fillId="0" borderId="3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2" fillId="0" borderId="28" xfId="0" applyFont="1" applyBorder="1"/>
    <xf numFmtId="0" fontId="32" fillId="0" borderId="29" xfId="0" applyFont="1" applyBorder="1"/>
    <xf numFmtId="0" fontId="25" fillId="0" borderId="0" xfId="0" applyFont="1"/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4" fillId="3" borderId="35" xfId="0" applyFont="1" applyFill="1" applyBorder="1" applyAlignment="1">
      <alignment horizontal="center" vertical="center" textRotation="90" wrapText="1"/>
    </xf>
    <xf numFmtId="0" fontId="24" fillId="3" borderId="36" xfId="0" applyFont="1" applyFill="1" applyBorder="1" applyAlignment="1">
      <alignment horizontal="center" vertical="center" textRotation="90" wrapText="1"/>
    </xf>
    <xf numFmtId="0" fontId="24" fillId="3" borderId="37" xfId="0" applyFont="1" applyFill="1" applyBorder="1" applyAlignment="1">
      <alignment horizontal="center" vertical="center" textRotation="90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26" fillId="0" borderId="26" xfId="0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0" fontId="32" fillId="0" borderId="31" xfId="0" applyFont="1" applyBorder="1"/>
    <xf numFmtId="0" fontId="32" fillId="0" borderId="32" xfId="0" applyFont="1" applyBorder="1"/>
    <xf numFmtId="0" fontId="26" fillId="0" borderId="30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5" fillId="0" borderId="36" xfId="0" applyFont="1" applyBorder="1"/>
    <xf numFmtId="0" fontId="25" fillId="0" borderId="37" xfId="0" applyFont="1" applyBorder="1"/>
    <xf numFmtId="0" fontId="26" fillId="0" borderId="26" xfId="0" applyFont="1" applyBorder="1" applyAlignment="1">
      <alignment horizontal="left"/>
    </xf>
    <xf numFmtId="0" fontId="32" fillId="0" borderId="24" xfId="0" applyFont="1" applyBorder="1"/>
    <xf numFmtId="0" fontId="32" fillId="0" borderId="25" xfId="0" applyFont="1" applyBorder="1"/>
    <xf numFmtId="0" fontId="33" fillId="0" borderId="36" xfId="0" applyFont="1" applyBorder="1" applyAlignment="1">
      <alignment horizontal="left"/>
    </xf>
    <xf numFmtId="0" fontId="33" fillId="0" borderId="60" xfId="0" applyFont="1" applyBorder="1" applyAlignment="1">
      <alignment horizontal="left"/>
    </xf>
    <xf numFmtId="0" fontId="33" fillId="0" borderId="35" xfId="0" applyFont="1" applyBorder="1" applyAlignment="1">
      <alignment horizontal="left"/>
    </xf>
    <xf numFmtId="0" fontId="33" fillId="0" borderId="37" xfId="0" applyFont="1" applyBorder="1" applyAlignment="1">
      <alignment horizontal="left"/>
    </xf>
    <xf numFmtId="0" fontId="26" fillId="0" borderId="2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left" wrapText="1"/>
    </xf>
    <xf numFmtId="0" fontId="26" fillId="0" borderId="29" xfId="0" applyFont="1" applyBorder="1" applyAlignment="1">
      <alignment horizontal="left" wrapText="1"/>
    </xf>
    <xf numFmtId="0" fontId="33" fillId="0" borderId="35" xfId="0" applyFont="1" applyBorder="1" applyAlignment="1">
      <alignment horizontal="center"/>
    </xf>
    <xf numFmtId="0" fontId="33" fillId="0" borderId="36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59" xfId="0" applyFont="1" applyBorder="1" applyAlignment="1">
      <alignment horizontal="left"/>
    </xf>
    <xf numFmtId="0" fontId="33" fillId="0" borderId="58" xfId="0" applyFont="1" applyBorder="1" applyAlignment="1">
      <alignment horizontal="left"/>
    </xf>
    <xf numFmtId="2" fontId="26" fillId="0" borderId="26" xfId="0" applyNumberFormat="1" applyFont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24" fillId="10" borderId="3" xfId="0" applyFont="1" applyFill="1" applyBorder="1" applyAlignment="1">
      <alignment horizontal="center" vertical="center"/>
    </xf>
    <xf numFmtId="0" fontId="24" fillId="10" borderId="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7" borderId="9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20" fillId="0" borderId="28" xfId="1" applyFont="1" applyBorder="1"/>
    <xf numFmtId="0" fontId="20" fillId="0" borderId="29" xfId="1" applyFont="1" applyBorder="1"/>
    <xf numFmtId="0" fontId="20" fillId="10" borderId="28" xfId="1" applyFont="1" applyFill="1" applyBorder="1"/>
    <xf numFmtId="0" fontId="20" fillId="10" borderId="29" xfId="1" applyFont="1" applyFill="1" applyBorder="1"/>
    <xf numFmtId="0" fontId="10" fillId="0" borderId="35" xfId="0" applyFont="1" applyBorder="1" applyAlignment="1">
      <alignment horizontal="left" wrapText="1"/>
    </xf>
    <xf numFmtId="0" fontId="10" fillId="0" borderId="36" xfId="0" applyFont="1" applyBorder="1" applyAlignment="1">
      <alignment horizontal="left" wrapText="1"/>
    </xf>
    <xf numFmtId="0" fontId="10" fillId="0" borderId="37" xfId="0" applyFont="1" applyBorder="1" applyAlignment="1">
      <alignment horizontal="left" wrapTex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2" fontId="10" fillId="0" borderId="35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2" fontId="10" fillId="0" borderId="37" xfId="0" applyNumberFormat="1" applyFont="1" applyBorder="1" applyAlignment="1">
      <alignment horizontal="center" vertical="center"/>
    </xf>
    <xf numFmtId="0" fontId="20" fillId="7" borderId="28" xfId="1" applyFont="1" applyFill="1" applyBorder="1"/>
    <xf numFmtId="0" fontId="20" fillId="7" borderId="29" xfId="1" applyFont="1" applyFill="1" applyBorder="1"/>
    <xf numFmtId="0" fontId="10" fillId="0" borderId="14" xfId="0" applyFont="1" applyBorder="1" applyAlignment="1">
      <alignment horizontal="left"/>
    </xf>
    <xf numFmtId="0" fontId="12" fillId="0" borderId="14" xfId="0" applyFont="1" applyBorder="1"/>
    <xf numFmtId="0" fontId="10" fillId="0" borderId="14" xfId="0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wrapText="1"/>
    </xf>
    <xf numFmtId="0" fontId="3" fillId="0" borderId="14" xfId="0" applyFont="1" applyBorder="1" applyAlignment="1">
      <alignment horizontal="center" vertical="center"/>
    </xf>
    <xf numFmtId="0" fontId="13" fillId="0" borderId="14" xfId="0" applyFont="1" applyBorder="1"/>
    <xf numFmtId="0" fontId="10" fillId="0" borderId="14" xfId="0" applyFont="1" applyFill="1" applyBorder="1" applyAlignment="1">
      <alignment horizontal="left" wrapText="1"/>
    </xf>
    <xf numFmtId="0" fontId="12" fillId="0" borderId="14" xfId="0" applyFont="1" applyFill="1" applyBorder="1"/>
    <xf numFmtId="0" fontId="42" fillId="3" borderId="9" xfId="0" applyFont="1" applyFill="1" applyBorder="1" applyAlignment="1">
      <alignment horizontal="center" vertical="center" textRotation="90" wrapText="1"/>
    </xf>
    <xf numFmtId="0" fontId="42" fillId="3" borderId="13" xfId="0" applyFont="1" applyFill="1" applyBorder="1" applyAlignment="1">
      <alignment horizontal="center" vertical="center" textRotation="90" wrapText="1"/>
    </xf>
    <xf numFmtId="0" fontId="42" fillId="3" borderId="38" xfId="0" applyFont="1" applyFill="1" applyBorder="1" applyAlignment="1">
      <alignment horizontal="center" vertical="center" textRotation="90" wrapText="1"/>
    </xf>
    <xf numFmtId="0" fontId="42" fillId="3" borderId="39" xfId="0" applyFont="1" applyFill="1" applyBorder="1" applyAlignment="1">
      <alignment horizontal="center" vertical="center" textRotation="90" wrapText="1"/>
    </xf>
    <xf numFmtId="0" fontId="42" fillId="3" borderId="33" xfId="0" applyFont="1" applyFill="1" applyBorder="1" applyAlignment="1">
      <alignment horizontal="center" vertical="center" textRotation="90" wrapText="1"/>
    </xf>
    <xf numFmtId="0" fontId="42" fillId="3" borderId="34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49" fontId="3" fillId="0" borderId="2" xfId="0" applyNumberFormat="1" applyFont="1" applyBorder="1" applyAlignment="1">
      <alignment horizontal="center" vertical="center" wrapText="1" readingOrder="1"/>
    </xf>
    <xf numFmtId="49" fontId="3" fillId="0" borderId="3" xfId="0" applyNumberFormat="1" applyFont="1" applyBorder="1" applyAlignment="1">
      <alignment horizontal="center" vertical="center" wrapText="1" readingOrder="1"/>
    </xf>
    <xf numFmtId="49" fontId="3" fillId="0" borderId="4" xfId="0" applyNumberFormat="1" applyFont="1" applyBorder="1" applyAlignment="1">
      <alignment horizontal="center" vertical="center" wrapText="1" readingOrder="1"/>
    </xf>
    <xf numFmtId="0" fontId="50" fillId="0" borderId="2" xfId="0" applyFont="1" applyBorder="1" applyAlignment="1">
      <alignment horizontal="center"/>
    </xf>
    <xf numFmtId="0" fontId="50" fillId="0" borderId="3" xfId="0" applyFont="1" applyBorder="1" applyAlignment="1">
      <alignment horizontal="center"/>
    </xf>
    <xf numFmtId="0" fontId="50" fillId="0" borderId="4" xfId="0" applyFont="1" applyBorder="1" applyAlignment="1">
      <alignment horizontal="center"/>
    </xf>
    <xf numFmtId="49" fontId="51" fillId="0" borderId="2" xfId="0" applyNumberFormat="1" applyFont="1" applyBorder="1" applyAlignment="1">
      <alignment horizontal="center" vertical="center"/>
    </xf>
    <xf numFmtId="49" fontId="51" fillId="0" borderId="3" xfId="0" applyNumberFormat="1" applyFont="1" applyBorder="1" applyAlignment="1">
      <alignment horizontal="center" vertical="center"/>
    </xf>
    <xf numFmtId="49" fontId="51" fillId="0" borderId="4" xfId="0" applyNumberFormat="1" applyFon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2" fillId="0" borderId="24" xfId="0" applyFont="1" applyBorder="1"/>
    <xf numFmtId="0" fontId="12" fillId="0" borderId="25" xfId="0" applyFont="1" applyBorder="1"/>
    <xf numFmtId="0" fontId="12" fillId="0" borderId="31" xfId="0" applyFont="1" applyBorder="1"/>
    <xf numFmtId="0" fontId="12" fillId="0" borderId="32" xfId="0" applyFont="1" applyBorder="1"/>
    <xf numFmtId="0" fontId="10" fillId="0" borderId="26" xfId="0" applyFont="1" applyBorder="1" applyAlignment="1">
      <alignment horizontal="center" vertical="center" wrapText="1"/>
    </xf>
    <xf numFmtId="0" fontId="12" fillId="0" borderId="30" xfId="0" applyFont="1" applyBorder="1"/>
    <xf numFmtId="0" fontId="10" fillId="0" borderId="27" xfId="0" applyFont="1" applyBorder="1" applyAlignment="1">
      <alignment horizontal="center" vertical="center" wrapText="1"/>
    </xf>
    <xf numFmtId="0" fontId="12" fillId="0" borderId="28" xfId="0" applyFont="1" applyBorder="1"/>
    <xf numFmtId="0" fontId="12" fillId="0" borderId="29" xfId="0" applyFont="1" applyBorder="1"/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10" fillId="0" borderId="30" xfId="0" applyFont="1" applyBorder="1" applyAlignment="1">
      <alignment horizontal="left" wrapText="1"/>
    </xf>
    <xf numFmtId="0" fontId="10" fillId="0" borderId="27" xfId="0" applyFont="1" applyBorder="1" applyAlignment="1">
      <alignment horizontal="center" vertical="center"/>
    </xf>
    <xf numFmtId="2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left"/>
    </xf>
    <xf numFmtId="0" fontId="10" fillId="0" borderId="27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0" fontId="13" fillId="0" borderId="28" xfId="0" applyFont="1" applyBorder="1"/>
    <xf numFmtId="0" fontId="13" fillId="0" borderId="29" xfId="0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90"/>
    </xf>
    <xf numFmtId="0" fontId="14" fillId="3" borderId="13" xfId="0" applyFont="1" applyFill="1" applyBorder="1" applyAlignment="1">
      <alignment horizontal="center" vertical="center" textRotation="90"/>
    </xf>
    <xf numFmtId="0" fontId="14" fillId="3" borderId="33" xfId="0" applyFont="1" applyFill="1" applyBorder="1" applyAlignment="1">
      <alignment horizontal="center" vertical="center" textRotation="90"/>
    </xf>
    <xf numFmtId="0" fontId="14" fillId="3" borderId="34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38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50" fillId="0" borderId="33" xfId="0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0" fontId="50" fillId="0" borderId="34" xfId="0" applyFont="1" applyBorder="1" applyAlignment="1">
      <alignment horizontal="center"/>
    </xf>
    <xf numFmtId="0" fontId="10" fillId="0" borderId="28" xfId="0" applyFont="1" applyBorder="1"/>
    <xf numFmtId="0" fontId="10" fillId="0" borderId="29" xfId="0" applyFont="1" applyBorder="1"/>
    <xf numFmtId="0" fontId="3" fillId="0" borderId="28" xfId="0" applyFont="1" applyBorder="1"/>
    <xf numFmtId="0" fontId="3" fillId="0" borderId="52" xfId="0" applyFont="1" applyBorder="1"/>
    <xf numFmtId="0" fontId="10" fillId="0" borderId="52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50" xfId="0" applyFont="1" applyBorder="1"/>
    <xf numFmtId="0" fontId="10" fillId="0" borderId="51" xfId="0" applyFont="1" applyBorder="1"/>
    <xf numFmtId="0" fontId="10" fillId="0" borderId="29" xfId="0" applyFont="1" applyBorder="1" applyAlignment="1">
      <alignment horizontal="center" vertical="center"/>
    </xf>
    <xf numFmtId="2" fontId="10" fillId="0" borderId="28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5" fillId="0" borderId="27" xfId="0" applyFont="1" applyBorder="1" applyAlignment="1">
      <alignment horizontal="right" wrapText="1"/>
    </xf>
    <xf numFmtId="0" fontId="15" fillId="0" borderId="27" xfId="0" applyFont="1" applyBorder="1" applyAlignment="1">
      <alignment horizontal="right"/>
    </xf>
    <xf numFmtId="0" fontId="15" fillId="0" borderId="27" xfId="0" applyFont="1" applyBorder="1" applyAlignment="1">
      <alignment horizontal="right" indent="1"/>
    </xf>
    <xf numFmtId="0" fontId="15" fillId="0" borderId="28" xfId="0" applyFont="1" applyBorder="1" applyAlignment="1">
      <alignment horizontal="right" indent="1"/>
    </xf>
    <xf numFmtId="0" fontId="15" fillId="0" borderId="29" xfId="0" applyFont="1" applyBorder="1" applyAlignment="1">
      <alignment horizontal="right" indent="1"/>
    </xf>
    <xf numFmtId="0" fontId="10" fillId="0" borderId="14" xfId="0" applyFont="1" applyBorder="1"/>
    <xf numFmtId="0" fontId="50" fillId="0" borderId="3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/>
    </xf>
    <xf numFmtId="0" fontId="39" fillId="2" borderId="19" xfId="0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0" fontId="39" fillId="2" borderId="38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39" fillId="2" borderId="39" xfId="0" applyFont="1" applyFill="1" applyBorder="1" applyAlignment="1">
      <alignment horizontal="center"/>
    </xf>
    <xf numFmtId="0" fontId="39" fillId="2" borderId="33" xfId="0" applyFont="1" applyFill="1" applyBorder="1" applyAlignment="1">
      <alignment horizontal="center"/>
    </xf>
    <xf numFmtId="0" fontId="39" fillId="2" borderId="15" xfId="0" applyFont="1" applyFill="1" applyBorder="1" applyAlignment="1">
      <alignment horizontal="center"/>
    </xf>
    <xf numFmtId="0" fontId="39" fillId="2" borderId="34" xfId="0" applyFont="1" applyFill="1" applyBorder="1" applyAlignment="1">
      <alignment horizontal="center"/>
    </xf>
    <xf numFmtId="0" fontId="48" fillId="10" borderId="9" xfId="0" applyFont="1" applyFill="1" applyBorder="1" applyAlignment="1">
      <alignment horizontal="center" vertical="center" wrapText="1"/>
    </xf>
    <xf numFmtId="0" fontId="48" fillId="10" borderId="19" xfId="0" applyFont="1" applyFill="1" applyBorder="1" applyAlignment="1">
      <alignment horizontal="center" vertical="center" wrapText="1"/>
    </xf>
    <xf numFmtId="0" fontId="48" fillId="10" borderId="13" xfId="0" applyFont="1" applyFill="1" applyBorder="1" applyAlignment="1">
      <alignment horizontal="center" vertical="center" wrapText="1"/>
    </xf>
    <xf numFmtId="0" fontId="48" fillId="10" borderId="38" xfId="0" applyFont="1" applyFill="1" applyBorder="1" applyAlignment="1">
      <alignment horizontal="center" vertical="center" wrapText="1"/>
    </xf>
    <xf numFmtId="0" fontId="48" fillId="10" borderId="0" xfId="0" applyFont="1" applyFill="1" applyBorder="1" applyAlignment="1">
      <alignment horizontal="center" vertical="center" wrapText="1"/>
    </xf>
    <xf numFmtId="0" fontId="48" fillId="10" borderId="39" xfId="0" applyFont="1" applyFill="1" applyBorder="1" applyAlignment="1">
      <alignment horizontal="center" vertical="center" wrapText="1"/>
    </xf>
    <xf numFmtId="0" fontId="48" fillId="10" borderId="33" xfId="0" applyFont="1" applyFill="1" applyBorder="1" applyAlignment="1">
      <alignment horizontal="center" vertical="center" wrapText="1"/>
    </xf>
    <xf numFmtId="0" fontId="48" fillId="10" borderId="15" xfId="0" applyFont="1" applyFill="1" applyBorder="1" applyAlignment="1">
      <alignment horizontal="center" vertical="center" wrapText="1"/>
    </xf>
    <xf numFmtId="0" fontId="48" fillId="10" borderId="34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wrapText="1"/>
    </xf>
    <xf numFmtId="0" fontId="16" fillId="0" borderId="14" xfId="0" applyFont="1" applyBorder="1"/>
    <xf numFmtId="0" fontId="15" fillId="0" borderId="14" xfId="0" applyFont="1" applyBorder="1" applyAlignment="1">
      <alignment horizontal="right"/>
    </xf>
    <xf numFmtId="0" fontId="15" fillId="0" borderId="14" xfId="0" applyFont="1" applyBorder="1" applyAlignment="1">
      <alignment horizontal="right" wrapText="1"/>
    </xf>
    <xf numFmtId="0" fontId="15" fillId="0" borderId="14" xfId="0" applyFont="1" applyBorder="1" applyAlignment="1">
      <alignment horizontal="right" vertical="center" wrapText="1"/>
    </xf>
    <xf numFmtId="0" fontId="12" fillId="0" borderId="14" xfId="0" applyFont="1" applyBorder="1" applyAlignment="1">
      <alignment vertical="center"/>
    </xf>
    <xf numFmtId="0" fontId="38" fillId="3" borderId="9" xfId="0" applyFont="1" applyFill="1" applyBorder="1" applyAlignment="1">
      <alignment horizontal="center" vertical="center" textRotation="90"/>
    </xf>
    <xf numFmtId="0" fontId="14" fillId="3" borderId="38" xfId="0" applyFont="1" applyFill="1" applyBorder="1" applyAlignment="1">
      <alignment horizontal="center" vertical="center" textRotation="90"/>
    </xf>
    <xf numFmtId="0" fontId="14" fillId="3" borderId="39" xfId="0" applyFont="1" applyFill="1" applyBorder="1" applyAlignment="1">
      <alignment horizontal="center" vertical="center" textRotation="90"/>
    </xf>
    <xf numFmtId="0" fontId="46" fillId="12" borderId="9" xfId="0" applyFont="1" applyFill="1" applyBorder="1" applyAlignment="1">
      <alignment horizontal="center" vertical="center"/>
    </xf>
    <xf numFmtId="0" fontId="47" fillId="12" borderId="19" xfId="0" applyFont="1" applyFill="1" applyBorder="1" applyAlignment="1">
      <alignment horizontal="center" vertical="center"/>
    </xf>
    <xf numFmtId="0" fontId="47" fillId="12" borderId="13" xfId="0" applyFont="1" applyFill="1" applyBorder="1" applyAlignment="1">
      <alignment horizontal="center" vertical="center"/>
    </xf>
    <xf numFmtId="0" fontId="47" fillId="12" borderId="38" xfId="0" applyFont="1" applyFill="1" applyBorder="1" applyAlignment="1">
      <alignment horizontal="center" vertical="center"/>
    </xf>
    <xf numFmtId="0" fontId="47" fillId="12" borderId="0" xfId="0" applyFont="1" applyFill="1" applyAlignment="1">
      <alignment horizontal="center" vertical="center"/>
    </xf>
    <xf numFmtId="0" fontId="47" fillId="12" borderId="39" xfId="0" applyFont="1" applyFill="1" applyBorder="1" applyAlignment="1">
      <alignment horizontal="center" vertical="center"/>
    </xf>
    <xf numFmtId="0" fontId="47" fillId="12" borderId="33" xfId="0" applyFont="1" applyFill="1" applyBorder="1" applyAlignment="1">
      <alignment horizontal="center" vertical="center"/>
    </xf>
    <xf numFmtId="0" fontId="47" fillId="12" borderId="15" xfId="0" applyFont="1" applyFill="1" applyBorder="1" applyAlignment="1">
      <alignment horizontal="center" vertical="center"/>
    </xf>
    <xf numFmtId="0" fontId="47" fillId="12" borderId="34" xfId="0" applyFont="1" applyFill="1" applyBorder="1" applyAlignment="1">
      <alignment horizontal="center" vertical="center"/>
    </xf>
    <xf numFmtId="0" fontId="52" fillId="0" borderId="2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 readingOrder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mruColors>
      <color rgb="FFFF66FF"/>
      <color rgb="FFFF33CC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47</xdr:col>
      <xdr:colOff>30440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3086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251603</xdr:colOff>
      <xdr:row>0</xdr:row>
      <xdr:rowOff>17972</xdr:rowOff>
    </xdr:from>
    <xdr:to>
      <xdr:col>46</xdr:col>
      <xdr:colOff>219985</xdr:colOff>
      <xdr:row>0</xdr:row>
      <xdr:rowOff>1846772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8820" y="17972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352038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9239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344731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1765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1</xdr:row>
      <xdr:rowOff>0</xdr:rowOff>
    </xdr:from>
    <xdr:to>
      <xdr:col>47</xdr:col>
      <xdr:colOff>13469</xdr:colOff>
      <xdr:row>1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921" y="183816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304710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4405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236674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5893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313213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1406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5"/>
  <sheetViews>
    <sheetView zoomScale="64" zoomScaleNormal="64" workbookViewId="0">
      <selection activeCell="AI1" sqref="AI1:AR1"/>
    </sheetView>
  </sheetViews>
  <sheetFormatPr defaultRowHeight="15" x14ac:dyDescent="0.25"/>
  <cols>
    <col min="1" max="1" width="16" customWidth="1"/>
    <col min="2" max="130" width="4.28515625" customWidth="1"/>
  </cols>
  <sheetData>
    <row r="1" spans="1:108" ht="150" customHeight="1" thickBot="1" x14ac:dyDescent="0.4">
      <c r="D1" s="265" t="s">
        <v>173</v>
      </c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I1" s="266" t="s">
        <v>126</v>
      </c>
      <c r="AJ1" s="266"/>
      <c r="AK1" s="266"/>
      <c r="AL1" s="266"/>
      <c r="AM1" s="266"/>
      <c r="AN1" s="266"/>
      <c r="AO1" s="266"/>
      <c r="AP1" s="266"/>
      <c r="AQ1" s="266"/>
      <c r="AR1" s="267"/>
    </row>
    <row r="2" spans="1:108" ht="18.75" customHeight="1" thickBot="1" x14ac:dyDescent="0.3">
      <c r="A2" s="268" t="s">
        <v>0</v>
      </c>
      <c r="B2" s="256" t="s">
        <v>127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8"/>
      <c r="U2" s="256" t="s">
        <v>128</v>
      </c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8"/>
      <c r="AR2" s="259" t="s">
        <v>129</v>
      </c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1"/>
      <c r="BL2" s="256" t="s">
        <v>130</v>
      </c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8"/>
      <c r="CI2" s="262" t="s">
        <v>131</v>
      </c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4"/>
    </row>
    <row r="3" spans="1:108" ht="16.5" customHeight="1" thickBot="1" x14ac:dyDescent="0.3">
      <c r="A3" s="269"/>
      <c r="B3" s="208">
        <v>23</v>
      </c>
      <c r="C3" s="210"/>
      <c r="D3" s="208">
        <v>24</v>
      </c>
      <c r="E3" s="209"/>
      <c r="F3" s="209"/>
      <c r="G3" s="209"/>
      <c r="H3" s="210"/>
      <c r="I3" s="208">
        <v>25</v>
      </c>
      <c r="J3" s="209"/>
      <c r="K3" s="209"/>
      <c r="L3" s="209"/>
      <c r="M3" s="210"/>
      <c r="N3" s="208">
        <v>26</v>
      </c>
      <c r="O3" s="209"/>
      <c r="P3" s="209"/>
      <c r="Q3" s="209"/>
      <c r="R3" s="210"/>
      <c r="S3" s="208">
        <v>27</v>
      </c>
      <c r="T3" s="209"/>
      <c r="U3" s="209"/>
      <c r="V3" s="209"/>
      <c r="W3" s="210"/>
      <c r="X3" s="208">
        <v>28</v>
      </c>
      <c r="Y3" s="209"/>
      <c r="Z3" s="209"/>
      <c r="AA3" s="209"/>
      <c r="AB3" s="210"/>
      <c r="AC3" s="208">
        <v>29</v>
      </c>
      <c r="AD3" s="209"/>
      <c r="AE3" s="209"/>
      <c r="AF3" s="209"/>
      <c r="AG3" s="210"/>
      <c r="AH3" s="208">
        <v>30</v>
      </c>
      <c r="AI3" s="209"/>
      <c r="AJ3" s="209"/>
      <c r="AK3" s="209"/>
      <c r="AL3" s="210"/>
      <c r="AM3" s="208">
        <v>31</v>
      </c>
      <c r="AN3" s="209"/>
      <c r="AO3" s="209"/>
      <c r="AP3" s="209"/>
      <c r="AQ3" s="210"/>
      <c r="AR3" s="209">
        <v>32</v>
      </c>
      <c r="AS3" s="209"/>
      <c r="AT3" s="209"/>
      <c r="AU3" s="209"/>
      <c r="AV3" s="210"/>
      <c r="AW3" s="208">
        <v>33</v>
      </c>
      <c r="AX3" s="209"/>
      <c r="AY3" s="209"/>
      <c r="AZ3" s="209"/>
      <c r="BA3" s="210"/>
      <c r="BB3" s="208">
        <v>34</v>
      </c>
      <c r="BC3" s="209"/>
      <c r="BD3" s="209"/>
      <c r="BE3" s="209"/>
      <c r="BF3" s="210"/>
      <c r="BG3" s="208">
        <v>35</v>
      </c>
      <c r="BH3" s="209"/>
      <c r="BI3" s="209"/>
      <c r="BJ3" s="209"/>
      <c r="BK3" s="210"/>
      <c r="BL3" s="208">
        <v>36</v>
      </c>
      <c r="BM3" s="209"/>
      <c r="BN3" s="209"/>
      <c r="BO3" s="209"/>
      <c r="BP3" s="210"/>
      <c r="BQ3" s="208">
        <v>37</v>
      </c>
      <c r="BR3" s="209"/>
      <c r="BS3" s="209"/>
      <c r="BT3" s="209"/>
      <c r="BU3" s="210"/>
      <c r="BV3" s="253">
        <v>38</v>
      </c>
      <c r="BW3" s="254"/>
      <c r="BX3" s="254"/>
      <c r="BY3" s="254"/>
      <c r="BZ3" s="255"/>
      <c r="CA3" s="253">
        <v>39</v>
      </c>
      <c r="CB3" s="254"/>
      <c r="CC3" s="254"/>
      <c r="CD3" s="254"/>
      <c r="CE3" s="255"/>
      <c r="CF3" s="253">
        <v>40</v>
      </c>
      <c r="CG3" s="254"/>
      <c r="CH3" s="254"/>
      <c r="CI3" s="254"/>
      <c r="CJ3" s="255"/>
      <c r="CK3" s="271">
        <v>41</v>
      </c>
      <c r="CL3" s="272"/>
      <c r="CM3" s="272"/>
      <c r="CN3" s="272"/>
      <c r="CO3" s="273"/>
      <c r="CP3" s="208">
        <v>42</v>
      </c>
      <c r="CQ3" s="209"/>
      <c r="CR3" s="209"/>
      <c r="CS3" s="209"/>
      <c r="CT3" s="210"/>
      <c r="CU3" s="208">
        <v>43</v>
      </c>
      <c r="CV3" s="209"/>
      <c r="CW3" s="209"/>
      <c r="CX3" s="209"/>
      <c r="CY3" s="210"/>
      <c r="CZ3" s="208">
        <v>44</v>
      </c>
      <c r="DA3" s="209"/>
      <c r="DB3" s="209"/>
      <c r="DC3" s="209"/>
      <c r="DD3" s="210"/>
    </row>
    <row r="4" spans="1:108" ht="15.75" customHeight="1" thickBot="1" x14ac:dyDescent="0.3">
      <c r="A4" s="269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57">
        <v>27</v>
      </c>
      <c r="T4" s="58">
        <v>28</v>
      </c>
      <c r="U4" s="58">
        <v>1</v>
      </c>
      <c r="V4" s="58">
        <v>2</v>
      </c>
      <c r="W4" s="59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11">
        <v>16</v>
      </c>
      <c r="BX4" s="11">
        <v>17</v>
      </c>
      <c r="BY4" s="3">
        <v>18</v>
      </c>
      <c r="BZ4" s="14">
        <v>19</v>
      </c>
      <c r="CA4" s="15">
        <v>22</v>
      </c>
      <c r="CB4" s="16">
        <v>23</v>
      </c>
      <c r="CC4" s="16">
        <v>24</v>
      </c>
      <c r="CD4" s="16">
        <v>25</v>
      </c>
      <c r="CE4" s="14">
        <v>26</v>
      </c>
      <c r="CF4" s="15">
        <v>29</v>
      </c>
      <c r="CG4" s="16">
        <v>30</v>
      </c>
      <c r="CH4" s="16">
        <v>31</v>
      </c>
      <c r="CI4" s="2">
        <v>1</v>
      </c>
      <c r="CJ4" s="11">
        <v>2</v>
      </c>
      <c r="CK4" s="48">
        <v>5</v>
      </c>
      <c r="CL4" s="47">
        <v>6</v>
      </c>
      <c r="CM4" s="47">
        <v>7</v>
      </c>
      <c r="CN4" s="47">
        <v>8</v>
      </c>
      <c r="CO4" s="46">
        <v>9</v>
      </c>
      <c r="CP4" s="48">
        <v>12</v>
      </c>
      <c r="CQ4" s="11">
        <v>13</v>
      </c>
      <c r="CR4" s="31">
        <v>14</v>
      </c>
      <c r="CS4" s="123">
        <v>15</v>
      </c>
      <c r="CT4" s="68">
        <v>16</v>
      </c>
      <c r="CU4" s="40">
        <v>19</v>
      </c>
      <c r="CV4" s="31">
        <v>20</v>
      </c>
      <c r="CW4" s="61">
        <v>21</v>
      </c>
      <c r="CX4" s="61">
        <v>22</v>
      </c>
      <c r="CY4" s="70">
        <v>23</v>
      </c>
      <c r="CZ4" s="71">
        <v>26</v>
      </c>
      <c r="DA4" s="61">
        <v>27</v>
      </c>
      <c r="DB4" s="61">
        <v>28</v>
      </c>
      <c r="DC4" s="61">
        <v>29</v>
      </c>
      <c r="DD4" s="70">
        <v>30</v>
      </c>
    </row>
    <row r="5" spans="1:108" ht="16.5" customHeight="1" thickBot="1" x14ac:dyDescent="0.3">
      <c r="A5" s="270"/>
      <c r="B5" s="7" t="s">
        <v>2</v>
      </c>
      <c r="C5" s="8" t="s">
        <v>3</v>
      </c>
      <c r="D5" s="7" t="s">
        <v>4</v>
      </c>
      <c r="E5" s="9" t="s">
        <v>5</v>
      </c>
      <c r="F5" s="9" t="s">
        <v>1</v>
      </c>
      <c r="G5" s="9" t="s">
        <v>2</v>
      </c>
      <c r="H5" s="8" t="s">
        <v>3</v>
      </c>
      <c r="I5" s="7" t="s">
        <v>4</v>
      </c>
      <c r="J5" s="9" t="s">
        <v>5</v>
      </c>
      <c r="K5" s="9" t="s">
        <v>1</v>
      </c>
      <c r="L5" s="9" t="s">
        <v>2</v>
      </c>
      <c r="M5" s="8" t="s">
        <v>3</v>
      </c>
      <c r="N5" s="7" t="s">
        <v>4</v>
      </c>
      <c r="O5" s="9" t="s">
        <v>5</v>
      </c>
      <c r="P5" s="9" t="s">
        <v>1</v>
      </c>
      <c r="Q5" s="9" t="s">
        <v>2</v>
      </c>
      <c r="R5" s="8" t="s">
        <v>3</v>
      </c>
      <c r="S5" s="54" t="s">
        <v>4</v>
      </c>
      <c r="T5" s="55" t="s">
        <v>5</v>
      </c>
      <c r="U5" s="55" t="s">
        <v>1</v>
      </c>
      <c r="V5" s="55" t="s">
        <v>2</v>
      </c>
      <c r="W5" s="56" t="s">
        <v>3</v>
      </c>
      <c r="X5" s="7" t="s">
        <v>4</v>
      </c>
      <c r="Y5" s="9" t="s">
        <v>5</v>
      </c>
      <c r="Z5" s="9" t="s">
        <v>1</v>
      </c>
      <c r="AA5" s="9" t="s">
        <v>2</v>
      </c>
      <c r="AB5" s="10" t="s">
        <v>3</v>
      </c>
      <c r="AC5" s="7" t="s">
        <v>4</v>
      </c>
      <c r="AD5" s="9" t="s">
        <v>5</v>
      </c>
      <c r="AE5" s="9" t="s">
        <v>1</v>
      </c>
      <c r="AF5" s="9" t="s">
        <v>2</v>
      </c>
      <c r="AG5" s="10" t="s">
        <v>3</v>
      </c>
      <c r="AH5" s="7" t="s">
        <v>4</v>
      </c>
      <c r="AI5" s="9" t="s">
        <v>5</v>
      </c>
      <c r="AJ5" s="9" t="s">
        <v>1</v>
      </c>
      <c r="AK5" s="9" t="s">
        <v>2</v>
      </c>
      <c r="AL5" s="10" t="s">
        <v>3</v>
      </c>
      <c r="AM5" s="7" t="s">
        <v>4</v>
      </c>
      <c r="AN5" s="9" t="s">
        <v>5</v>
      </c>
      <c r="AO5" s="9" t="s">
        <v>1</v>
      </c>
      <c r="AP5" s="9" t="s">
        <v>2</v>
      </c>
      <c r="AQ5" s="10" t="s">
        <v>3</v>
      </c>
      <c r="AR5" s="7" t="s">
        <v>4</v>
      </c>
      <c r="AS5" s="9" t="s">
        <v>5</v>
      </c>
      <c r="AT5" s="9" t="s">
        <v>1</v>
      </c>
      <c r="AU5" s="9" t="s">
        <v>2</v>
      </c>
      <c r="AV5" s="10" t="s">
        <v>3</v>
      </c>
      <c r="AW5" s="7" t="s">
        <v>4</v>
      </c>
      <c r="AX5" s="9" t="s">
        <v>5</v>
      </c>
      <c r="AY5" s="9" t="s">
        <v>1</v>
      </c>
      <c r="AZ5" s="9" t="s">
        <v>2</v>
      </c>
      <c r="BA5" s="10" t="s">
        <v>3</v>
      </c>
      <c r="BB5" s="7" t="s">
        <v>4</v>
      </c>
      <c r="BC5" s="9" t="s">
        <v>5</v>
      </c>
      <c r="BD5" s="9" t="s">
        <v>1</v>
      </c>
      <c r="BE5" s="9" t="s">
        <v>2</v>
      </c>
      <c r="BF5" s="10" t="s">
        <v>3</v>
      </c>
      <c r="BG5" s="7" t="s">
        <v>4</v>
      </c>
      <c r="BH5" s="9" t="s">
        <v>5</v>
      </c>
      <c r="BI5" s="9" t="s">
        <v>1</v>
      </c>
      <c r="BJ5" s="9" t="s">
        <v>2</v>
      </c>
      <c r="BK5" s="10" t="s">
        <v>3</v>
      </c>
      <c r="BL5" s="7" t="s">
        <v>4</v>
      </c>
      <c r="BM5" s="9" t="s">
        <v>5</v>
      </c>
      <c r="BN5" s="9" t="s">
        <v>1</v>
      </c>
      <c r="BO5" s="9" t="s">
        <v>2</v>
      </c>
      <c r="BP5" s="10" t="s">
        <v>3</v>
      </c>
      <c r="BQ5" s="7" t="s">
        <v>4</v>
      </c>
      <c r="BR5" s="9" t="s">
        <v>5</v>
      </c>
      <c r="BS5" s="9" t="s">
        <v>1</v>
      </c>
      <c r="BT5" s="9" t="s">
        <v>2</v>
      </c>
      <c r="BU5" s="10" t="s">
        <v>3</v>
      </c>
      <c r="BV5" s="7" t="s">
        <v>4</v>
      </c>
      <c r="BW5" s="9" t="s">
        <v>5</v>
      </c>
      <c r="BX5" s="9" t="s">
        <v>1</v>
      </c>
      <c r="BY5" s="8" t="s">
        <v>2</v>
      </c>
      <c r="BZ5" s="10" t="s">
        <v>3</v>
      </c>
      <c r="CA5" s="7" t="s">
        <v>4</v>
      </c>
      <c r="CB5" s="9" t="s">
        <v>5</v>
      </c>
      <c r="CC5" s="9" t="s">
        <v>1</v>
      </c>
      <c r="CD5" s="9" t="s">
        <v>2</v>
      </c>
      <c r="CE5" s="10" t="s">
        <v>3</v>
      </c>
      <c r="CF5" s="7" t="s">
        <v>4</v>
      </c>
      <c r="CG5" s="9" t="s">
        <v>5</v>
      </c>
      <c r="CH5" s="9" t="s">
        <v>1</v>
      </c>
      <c r="CI5" s="9" t="s">
        <v>2</v>
      </c>
      <c r="CJ5" s="8" t="s">
        <v>3</v>
      </c>
      <c r="CK5" s="45" t="s">
        <v>4</v>
      </c>
      <c r="CL5" s="44" t="s">
        <v>5</v>
      </c>
      <c r="CM5" s="44" t="s">
        <v>1</v>
      </c>
      <c r="CN5" s="44" t="s">
        <v>2</v>
      </c>
      <c r="CO5" s="43" t="s">
        <v>3</v>
      </c>
      <c r="CP5" s="45" t="s">
        <v>4</v>
      </c>
      <c r="CQ5" s="51" t="s">
        <v>5</v>
      </c>
      <c r="CR5" s="124" t="s">
        <v>1</v>
      </c>
      <c r="CS5" s="125" t="s">
        <v>2</v>
      </c>
      <c r="CT5" s="126" t="s">
        <v>3</v>
      </c>
      <c r="CU5" s="127" t="s">
        <v>4</v>
      </c>
      <c r="CV5" s="124" t="s">
        <v>5</v>
      </c>
      <c r="CW5" s="118" t="s">
        <v>1</v>
      </c>
      <c r="CX5" s="118" t="s">
        <v>2</v>
      </c>
      <c r="CY5" s="119" t="s">
        <v>3</v>
      </c>
      <c r="CZ5" s="128" t="s">
        <v>4</v>
      </c>
      <c r="DA5" s="118" t="s">
        <v>5</v>
      </c>
      <c r="DB5" s="118" t="s">
        <v>1</v>
      </c>
      <c r="DC5" s="118" t="s">
        <v>2</v>
      </c>
      <c r="DD5" s="119" t="s">
        <v>3</v>
      </c>
    </row>
    <row r="6" spans="1:108" ht="35.25" customHeight="1" thickBot="1" x14ac:dyDescent="0.3">
      <c r="A6" s="63" t="s">
        <v>137</v>
      </c>
      <c r="B6" s="214" t="s">
        <v>112</v>
      </c>
      <c r="C6" s="215"/>
      <c r="D6" s="215"/>
      <c r="E6" s="215"/>
      <c r="F6" s="215"/>
      <c r="G6" s="215"/>
      <c r="H6" s="215"/>
      <c r="I6" s="216"/>
      <c r="J6" s="214" t="s">
        <v>119</v>
      </c>
      <c r="K6" s="215"/>
      <c r="L6" s="215"/>
      <c r="M6" s="215"/>
      <c r="N6" s="215"/>
      <c r="O6" s="215"/>
      <c r="P6" s="216"/>
      <c r="Q6" s="211" t="s">
        <v>120</v>
      </c>
      <c r="R6" s="212"/>
      <c r="S6" s="212"/>
      <c r="T6" s="212"/>
      <c r="U6" s="212"/>
      <c r="V6" s="212"/>
      <c r="W6" s="212"/>
      <c r="X6" s="213"/>
      <c r="Y6" s="211" t="s">
        <v>116</v>
      </c>
      <c r="Z6" s="212"/>
      <c r="AA6" s="212"/>
      <c r="AB6" s="212"/>
      <c r="AC6" s="212"/>
      <c r="AD6" s="212"/>
      <c r="AE6" s="212"/>
      <c r="AF6" s="213"/>
      <c r="AG6" s="214" t="s">
        <v>115</v>
      </c>
      <c r="AH6" s="215"/>
      <c r="AI6" s="215"/>
      <c r="AJ6" s="216"/>
      <c r="AK6" s="214" t="s">
        <v>26</v>
      </c>
      <c r="AL6" s="215"/>
      <c r="AM6" s="215"/>
      <c r="AN6" s="215"/>
      <c r="AO6" s="215"/>
      <c r="AP6" s="215"/>
      <c r="AQ6" s="215"/>
      <c r="AR6" s="216"/>
      <c r="AS6" s="211" t="s">
        <v>113</v>
      </c>
      <c r="AT6" s="212"/>
      <c r="AU6" s="212"/>
      <c r="AV6" s="212"/>
      <c r="AW6" s="212"/>
      <c r="AX6" s="212"/>
      <c r="AY6" s="212"/>
      <c r="AZ6" s="212"/>
      <c r="BA6" s="212"/>
      <c r="BB6" s="213"/>
      <c r="BC6" s="211" t="s">
        <v>23</v>
      </c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3"/>
      <c r="BZ6" s="211" t="s">
        <v>19</v>
      </c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199"/>
      <c r="CS6" s="200"/>
      <c r="CT6" s="200"/>
      <c r="CU6" s="200"/>
      <c r="CV6" s="201"/>
      <c r="CW6" s="190"/>
      <c r="CX6" s="191"/>
      <c r="CY6" s="191"/>
      <c r="CZ6" s="191"/>
      <c r="DA6" s="191"/>
      <c r="DB6" s="191"/>
      <c r="DC6" s="191"/>
      <c r="DD6" s="192"/>
    </row>
    <row r="7" spans="1:108" ht="35.25" customHeight="1" thickBot="1" x14ac:dyDescent="0.3">
      <c r="A7" s="63" t="s">
        <v>138</v>
      </c>
      <c r="B7" s="214" t="s">
        <v>112</v>
      </c>
      <c r="C7" s="215"/>
      <c r="D7" s="215"/>
      <c r="E7" s="215"/>
      <c r="F7" s="215"/>
      <c r="G7" s="215"/>
      <c r="H7" s="215"/>
      <c r="I7" s="216"/>
      <c r="J7" s="214" t="s">
        <v>119</v>
      </c>
      <c r="K7" s="215"/>
      <c r="L7" s="215"/>
      <c r="M7" s="215"/>
      <c r="N7" s="215"/>
      <c r="O7" s="215"/>
      <c r="P7" s="216"/>
      <c r="Q7" s="211" t="s">
        <v>120</v>
      </c>
      <c r="R7" s="212"/>
      <c r="S7" s="212"/>
      <c r="T7" s="212"/>
      <c r="U7" s="212"/>
      <c r="V7" s="212"/>
      <c r="W7" s="212"/>
      <c r="X7" s="213"/>
      <c r="Y7" s="211" t="s">
        <v>116</v>
      </c>
      <c r="Z7" s="212"/>
      <c r="AA7" s="212"/>
      <c r="AB7" s="212"/>
      <c r="AC7" s="212"/>
      <c r="AD7" s="212"/>
      <c r="AE7" s="212"/>
      <c r="AF7" s="213"/>
      <c r="AG7" s="214" t="s">
        <v>115</v>
      </c>
      <c r="AH7" s="215"/>
      <c r="AI7" s="215"/>
      <c r="AJ7" s="216"/>
      <c r="AK7" s="214" t="s">
        <v>26</v>
      </c>
      <c r="AL7" s="215"/>
      <c r="AM7" s="215"/>
      <c r="AN7" s="215"/>
      <c r="AO7" s="215"/>
      <c r="AP7" s="215"/>
      <c r="AQ7" s="215"/>
      <c r="AR7" s="216"/>
      <c r="AS7" s="211" t="s">
        <v>113</v>
      </c>
      <c r="AT7" s="212"/>
      <c r="AU7" s="212"/>
      <c r="AV7" s="212"/>
      <c r="AW7" s="212"/>
      <c r="AX7" s="212"/>
      <c r="AY7" s="212"/>
      <c r="AZ7" s="212"/>
      <c r="BA7" s="212"/>
      <c r="BB7" s="213"/>
      <c r="BC7" s="211" t="s">
        <v>23</v>
      </c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3"/>
      <c r="BZ7" s="211" t="s">
        <v>19</v>
      </c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02"/>
      <c r="CS7" s="203"/>
      <c r="CT7" s="203"/>
      <c r="CU7" s="203"/>
      <c r="CV7" s="204"/>
      <c r="CW7" s="193"/>
      <c r="CX7" s="194"/>
      <c r="CY7" s="194"/>
      <c r="CZ7" s="194"/>
      <c r="DA7" s="194"/>
      <c r="DB7" s="194"/>
      <c r="DC7" s="194"/>
      <c r="DD7" s="195"/>
    </row>
    <row r="8" spans="1:108" ht="35.25" customHeight="1" thickBot="1" x14ac:dyDescent="0.3">
      <c r="A8" s="63" t="s">
        <v>139</v>
      </c>
      <c r="B8" s="211" t="s">
        <v>116</v>
      </c>
      <c r="C8" s="212"/>
      <c r="D8" s="212"/>
      <c r="E8" s="212"/>
      <c r="F8" s="212"/>
      <c r="G8" s="212"/>
      <c r="H8" s="212"/>
      <c r="I8" s="213"/>
      <c r="J8" s="214" t="s">
        <v>115</v>
      </c>
      <c r="K8" s="215"/>
      <c r="L8" s="215"/>
      <c r="M8" s="216"/>
      <c r="N8" s="211" t="s">
        <v>113</v>
      </c>
      <c r="O8" s="212"/>
      <c r="P8" s="212"/>
      <c r="Q8" s="212"/>
      <c r="R8" s="212"/>
      <c r="S8" s="212"/>
      <c r="T8" s="212"/>
      <c r="U8" s="212"/>
      <c r="V8" s="212"/>
      <c r="W8" s="213"/>
      <c r="X8" s="214" t="s">
        <v>26</v>
      </c>
      <c r="Y8" s="215"/>
      <c r="Z8" s="215"/>
      <c r="AA8" s="215"/>
      <c r="AB8" s="215"/>
      <c r="AC8" s="215"/>
      <c r="AD8" s="215"/>
      <c r="AE8" s="216"/>
      <c r="AF8" s="211" t="s">
        <v>23</v>
      </c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3"/>
      <c r="BC8" s="211" t="s">
        <v>19</v>
      </c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3"/>
      <c r="BU8" s="211" t="s">
        <v>120</v>
      </c>
      <c r="BV8" s="212"/>
      <c r="BW8" s="212"/>
      <c r="BX8" s="212"/>
      <c r="BY8" s="212"/>
      <c r="BZ8" s="212"/>
      <c r="CA8" s="212"/>
      <c r="CB8" s="213"/>
      <c r="CC8" s="214" t="s">
        <v>119</v>
      </c>
      <c r="CD8" s="215"/>
      <c r="CE8" s="215"/>
      <c r="CF8" s="215"/>
      <c r="CG8" s="215"/>
      <c r="CH8" s="215"/>
      <c r="CI8" s="216"/>
      <c r="CJ8" s="214" t="s">
        <v>112</v>
      </c>
      <c r="CK8" s="215"/>
      <c r="CL8" s="215"/>
      <c r="CM8" s="215"/>
      <c r="CN8" s="215"/>
      <c r="CO8" s="215"/>
      <c r="CP8" s="215"/>
      <c r="CQ8" s="215"/>
      <c r="CR8" s="202"/>
      <c r="CS8" s="203"/>
      <c r="CT8" s="203"/>
      <c r="CU8" s="203"/>
      <c r="CV8" s="204"/>
      <c r="CW8" s="193"/>
      <c r="CX8" s="194"/>
      <c r="CY8" s="194"/>
      <c r="CZ8" s="194"/>
      <c r="DA8" s="194"/>
      <c r="DB8" s="194"/>
      <c r="DC8" s="194"/>
      <c r="DD8" s="195"/>
    </row>
    <row r="9" spans="1:108" ht="35.25" customHeight="1" thickBot="1" x14ac:dyDescent="0.3">
      <c r="A9" s="63" t="s">
        <v>140</v>
      </c>
      <c r="B9" s="211" t="s">
        <v>116</v>
      </c>
      <c r="C9" s="212"/>
      <c r="D9" s="212"/>
      <c r="E9" s="212"/>
      <c r="F9" s="212"/>
      <c r="G9" s="212"/>
      <c r="H9" s="212"/>
      <c r="I9" s="213"/>
      <c r="J9" s="214" t="s">
        <v>115</v>
      </c>
      <c r="K9" s="215"/>
      <c r="L9" s="215"/>
      <c r="M9" s="216"/>
      <c r="N9" s="211" t="s">
        <v>113</v>
      </c>
      <c r="O9" s="212"/>
      <c r="P9" s="212"/>
      <c r="Q9" s="212"/>
      <c r="R9" s="212"/>
      <c r="S9" s="212"/>
      <c r="T9" s="212"/>
      <c r="U9" s="212"/>
      <c r="V9" s="212"/>
      <c r="W9" s="213"/>
      <c r="X9" s="214" t="s">
        <v>26</v>
      </c>
      <c r="Y9" s="215"/>
      <c r="Z9" s="215"/>
      <c r="AA9" s="215"/>
      <c r="AB9" s="215"/>
      <c r="AC9" s="215"/>
      <c r="AD9" s="215"/>
      <c r="AE9" s="216"/>
      <c r="AF9" s="211" t="s">
        <v>23</v>
      </c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3"/>
      <c r="BC9" s="211" t="s">
        <v>19</v>
      </c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3"/>
      <c r="BU9" s="211" t="s">
        <v>120</v>
      </c>
      <c r="BV9" s="212"/>
      <c r="BW9" s="212"/>
      <c r="BX9" s="212"/>
      <c r="BY9" s="212"/>
      <c r="BZ9" s="212"/>
      <c r="CA9" s="212"/>
      <c r="CB9" s="213"/>
      <c r="CC9" s="214" t="s">
        <v>119</v>
      </c>
      <c r="CD9" s="215"/>
      <c r="CE9" s="215"/>
      <c r="CF9" s="215"/>
      <c r="CG9" s="215"/>
      <c r="CH9" s="215"/>
      <c r="CI9" s="216"/>
      <c r="CJ9" s="214" t="s">
        <v>112</v>
      </c>
      <c r="CK9" s="215"/>
      <c r="CL9" s="215"/>
      <c r="CM9" s="215"/>
      <c r="CN9" s="215"/>
      <c r="CO9" s="215"/>
      <c r="CP9" s="215"/>
      <c r="CQ9" s="215"/>
      <c r="CR9" s="205"/>
      <c r="CS9" s="206"/>
      <c r="CT9" s="206"/>
      <c r="CU9" s="206"/>
      <c r="CV9" s="207"/>
      <c r="CW9" s="196"/>
      <c r="CX9" s="197"/>
      <c r="CY9" s="197"/>
      <c r="CZ9" s="197"/>
      <c r="DA9" s="197"/>
      <c r="DB9" s="197"/>
      <c r="DC9" s="197"/>
      <c r="DD9" s="198"/>
    </row>
    <row r="10" spans="1:108" ht="23.25" customHeight="1" x14ac:dyDescent="0.35"/>
    <row r="11" spans="1:108" ht="26.25" x14ac:dyDescent="0.4">
      <c r="A11" s="19" t="s">
        <v>103</v>
      </c>
      <c r="B11" s="20" t="s">
        <v>104</v>
      </c>
    </row>
    <row r="13" spans="1:108" ht="21" x14ac:dyDescent="0.35">
      <c r="B13" s="232"/>
      <c r="C13" s="233"/>
      <c r="D13" s="233"/>
      <c r="E13" s="233"/>
      <c r="F13" s="233"/>
      <c r="G13" s="234"/>
      <c r="H13" s="21"/>
      <c r="I13" s="21" t="s">
        <v>105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35"/>
      <c r="AL13" s="236"/>
      <c r="AM13" s="236"/>
      <c r="AN13" s="236"/>
      <c r="AO13" s="236"/>
      <c r="AP13" s="237"/>
      <c r="AQ13" s="21"/>
      <c r="AR13" s="21" t="s">
        <v>106</v>
      </c>
      <c r="AS13" s="21"/>
      <c r="AT13" s="21"/>
      <c r="AU13" s="21"/>
      <c r="AV13" s="21"/>
      <c r="AW13" s="21"/>
    </row>
    <row r="14" spans="1:108" ht="21" x14ac:dyDescent="0.35">
      <c r="B14" s="238"/>
      <c r="C14" s="239"/>
      <c r="D14" s="239"/>
      <c r="E14" s="239"/>
      <c r="F14" s="239"/>
      <c r="G14" s="240"/>
      <c r="H14" s="21"/>
      <c r="I14" s="21" t="s">
        <v>107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41"/>
      <c r="AL14" s="242"/>
      <c r="AM14" s="242"/>
      <c r="AN14" s="242"/>
      <c r="AO14" s="242"/>
      <c r="AP14" s="243"/>
      <c r="AQ14" s="21"/>
      <c r="AR14" s="21" t="s">
        <v>108</v>
      </c>
      <c r="AS14" s="21"/>
      <c r="AT14" s="21"/>
      <c r="AU14" s="21"/>
      <c r="AV14" s="22"/>
      <c r="AW14" s="22"/>
    </row>
    <row r="17" spans="1:35" x14ac:dyDescent="0.25">
      <c r="A17" s="42" t="s">
        <v>121</v>
      </c>
    </row>
    <row r="18" spans="1:35" x14ac:dyDescent="0.25">
      <c r="A18" s="244" t="s">
        <v>7</v>
      </c>
      <c r="B18" s="245"/>
      <c r="C18" s="245"/>
      <c r="D18" s="245"/>
      <c r="E18" s="245"/>
      <c r="F18" s="245"/>
      <c r="G18" s="245"/>
      <c r="H18" s="245"/>
      <c r="I18" s="245"/>
      <c r="J18" s="246"/>
      <c r="K18" s="250" t="s">
        <v>8</v>
      </c>
      <c r="L18" s="245"/>
      <c r="M18" s="246"/>
      <c r="N18" s="250" t="s">
        <v>9</v>
      </c>
      <c r="O18" s="245"/>
      <c r="P18" s="246"/>
      <c r="Q18" s="250" t="s">
        <v>10</v>
      </c>
      <c r="R18" s="246"/>
      <c r="S18" s="251" t="s">
        <v>11</v>
      </c>
      <c r="T18" s="218"/>
      <c r="U18" s="218"/>
      <c r="V18" s="219"/>
      <c r="W18" s="250" t="s">
        <v>12</v>
      </c>
      <c r="X18" s="245"/>
      <c r="Y18" s="245"/>
      <c r="Z18" s="246"/>
      <c r="AA18" s="250" t="s">
        <v>13</v>
      </c>
      <c r="AB18" s="245"/>
      <c r="AC18" s="246"/>
      <c r="AD18" s="252" t="s">
        <v>14</v>
      </c>
      <c r="AE18" s="245"/>
      <c r="AF18" s="245"/>
      <c r="AG18" s="245"/>
      <c r="AH18" s="245"/>
      <c r="AI18" s="246"/>
    </row>
    <row r="19" spans="1:35" x14ac:dyDescent="0.25">
      <c r="A19" s="247"/>
      <c r="B19" s="248"/>
      <c r="C19" s="248"/>
      <c r="D19" s="248"/>
      <c r="E19" s="248"/>
      <c r="F19" s="248"/>
      <c r="G19" s="248"/>
      <c r="H19" s="248"/>
      <c r="I19" s="248"/>
      <c r="J19" s="249"/>
      <c r="K19" s="247"/>
      <c r="L19" s="248"/>
      <c r="M19" s="249"/>
      <c r="N19" s="247"/>
      <c r="O19" s="248"/>
      <c r="P19" s="249"/>
      <c r="Q19" s="247"/>
      <c r="R19" s="249"/>
      <c r="S19" s="230">
        <v>1</v>
      </c>
      <c r="T19" s="219"/>
      <c r="U19" s="230">
        <v>2</v>
      </c>
      <c r="V19" s="219"/>
      <c r="W19" s="247"/>
      <c r="X19" s="248"/>
      <c r="Y19" s="248"/>
      <c r="Z19" s="249"/>
      <c r="AA19" s="247"/>
      <c r="AB19" s="248"/>
      <c r="AC19" s="249"/>
      <c r="AD19" s="247"/>
      <c r="AE19" s="248"/>
      <c r="AF19" s="248"/>
      <c r="AG19" s="248"/>
      <c r="AH19" s="248"/>
      <c r="AI19" s="249"/>
    </row>
    <row r="20" spans="1:35" ht="18.75" x14ac:dyDescent="0.3">
      <c r="A20" s="217" t="s">
        <v>120</v>
      </c>
      <c r="B20" s="218"/>
      <c r="C20" s="218"/>
      <c r="D20" s="218"/>
      <c r="E20" s="218"/>
      <c r="F20" s="218"/>
      <c r="G20" s="218"/>
      <c r="H20" s="218"/>
      <c r="I20" s="218"/>
      <c r="J20" s="219"/>
      <c r="K20" s="220">
        <v>80</v>
      </c>
      <c r="L20" s="218"/>
      <c r="M20" s="219"/>
      <c r="N20" s="220">
        <v>16</v>
      </c>
      <c r="O20" s="218"/>
      <c r="P20" s="219"/>
      <c r="Q20" s="220" t="s">
        <v>16</v>
      </c>
      <c r="R20" s="219"/>
      <c r="S20" s="220">
        <v>8</v>
      </c>
      <c r="T20" s="219"/>
      <c r="U20" s="220">
        <v>8</v>
      </c>
      <c r="V20" s="219"/>
      <c r="W20" s="222">
        <f t="shared" ref="W20:W33" si="0">IF(AA20="залік",K20/N20,IF(AA20="ПК",(K20-4)/(N20-1),(K20-4)/N20))</f>
        <v>5</v>
      </c>
      <c r="X20" s="218"/>
      <c r="Y20" s="218"/>
      <c r="Z20" s="219"/>
      <c r="AA20" s="220" t="s">
        <v>17</v>
      </c>
      <c r="AB20" s="218"/>
      <c r="AC20" s="219"/>
      <c r="AD20" s="223" t="s">
        <v>28</v>
      </c>
      <c r="AE20" s="224"/>
      <c r="AF20" s="224"/>
      <c r="AG20" s="224"/>
      <c r="AH20" s="224"/>
      <c r="AI20" s="225"/>
    </row>
    <row r="21" spans="1:35" ht="18.75" x14ac:dyDescent="0.3">
      <c r="A21" s="221" t="s">
        <v>119</v>
      </c>
      <c r="B21" s="218"/>
      <c r="C21" s="218"/>
      <c r="D21" s="218"/>
      <c r="E21" s="218"/>
      <c r="F21" s="218"/>
      <c r="G21" s="218"/>
      <c r="H21" s="218"/>
      <c r="I21" s="218"/>
      <c r="J21" s="219"/>
      <c r="K21" s="220">
        <v>70</v>
      </c>
      <c r="L21" s="218"/>
      <c r="M21" s="219"/>
      <c r="N21" s="220">
        <v>14</v>
      </c>
      <c r="O21" s="218"/>
      <c r="P21" s="219"/>
      <c r="Q21" s="220" t="s">
        <v>16</v>
      </c>
      <c r="R21" s="219"/>
      <c r="S21" s="226">
        <v>7</v>
      </c>
      <c r="T21" s="219"/>
      <c r="U21" s="220">
        <v>7</v>
      </c>
      <c r="V21" s="219"/>
      <c r="W21" s="222">
        <f t="shared" si="0"/>
        <v>5</v>
      </c>
      <c r="X21" s="218"/>
      <c r="Y21" s="218"/>
      <c r="Z21" s="219"/>
      <c r="AA21" s="220" t="s">
        <v>17</v>
      </c>
      <c r="AB21" s="218"/>
      <c r="AC21" s="219"/>
      <c r="AD21" s="220" t="s">
        <v>18</v>
      </c>
      <c r="AE21" s="218"/>
      <c r="AF21" s="218"/>
      <c r="AG21" s="218"/>
      <c r="AH21" s="218"/>
      <c r="AI21" s="219"/>
    </row>
    <row r="22" spans="1:35" ht="18.75" x14ac:dyDescent="0.3">
      <c r="A22" s="221" t="s">
        <v>118</v>
      </c>
      <c r="B22" s="218"/>
      <c r="C22" s="218"/>
      <c r="D22" s="218"/>
      <c r="E22" s="218"/>
      <c r="F22" s="218"/>
      <c r="G22" s="218"/>
      <c r="H22" s="218"/>
      <c r="I22" s="218"/>
      <c r="J22" s="219"/>
      <c r="K22" s="220">
        <v>50</v>
      </c>
      <c r="L22" s="218"/>
      <c r="M22" s="219"/>
      <c r="N22" s="220">
        <v>10</v>
      </c>
      <c r="O22" s="218"/>
      <c r="P22" s="219"/>
      <c r="Q22" s="220">
        <v>1</v>
      </c>
      <c r="R22" s="219"/>
      <c r="S22" s="220">
        <v>10</v>
      </c>
      <c r="T22" s="219"/>
      <c r="U22" s="220"/>
      <c r="V22" s="219"/>
      <c r="W22" s="222">
        <f t="shared" si="0"/>
        <v>5</v>
      </c>
      <c r="X22" s="218"/>
      <c r="Y22" s="218"/>
      <c r="Z22" s="219"/>
      <c r="AA22" s="220" t="s">
        <v>17</v>
      </c>
      <c r="AB22" s="218"/>
      <c r="AC22" s="219"/>
      <c r="AD22" s="220" t="s">
        <v>18</v>
      </c>
      <c r="AE22" s="218"/>
      <c r="AF22" s="218"/>
      <c r="AG22" s="218"/>
      <c r="AH22" s="218"/>
      <c r="AI22" s="219"/>
    </row>
    <row r="23" spans="1:35" ht="18.75" x14ac:dyDescent="0.3">
      <c r="A23" s="221" t="s">
        <v>117</v>
      </c>
      <c r="B23" s="218"/>
      <c r="C23" s="218"/>
      <c r="D23" s="218"/>
      <c r="E23" s="218"/>
      <c r="F23" s="218"/>
      <c r="G23" s="218"/>
      <c r="H23" s="218"/>
      <c r="I23" s="218"/>
      <c r="J23" s="219"/>
      <c r="K23" s="220">
        <v>40</v>
      </c>
      <c r="L23" s="218"/>
      <c r="M23" s="219"/>
      <c r="N23" s="220">
        <v>8</v>
      </c>
      <c r="O23" s="218"/>
      <c r="P23" s="219"/>
      <c r="Q23" s="220">
        <v>1</v>
      </c>
      <c r="R23" s="219"/>
      <c r="S23" s="220">
        <v>8</v>
      </c>
      <c r="T23" s="219"/>
      <c r="U23" s="220"/>
      <c r="V23" s="219"/>
      <c r="W23" s="222">
        <f t="shared" si="0"/>
        <v>5</v>
      </c>
      <c r="X23" s="218"/>
      <c r="Y23" s="218"/>
      <c r="Z23" s="219"/>
      <c r="AA23" s="220" t="s">
        <v>17</v>
      </c>
      <c r="AB23" s="218"/>
      <c r="AC23" s="219"/>
      <c r="AD23" s="220" t="s">
        <v>18</v>
      </c>
      <c r="AE23" s="218"/>
      <c r="AF23" s="218"/>
      <c r="AG23" s="218"/>
      <c r="AH23" s="218"/>
      <c r="AI23" s="219"/>
    </row>
    <row r="24" spans="1:35" ht="18.75" x14ac:dyDescent="0.3">
      <c r="A24" s="221" t="s">
        <v>116</v>
      </c>
      <c r="B24" s="218"/>
      <c r="C24" s="218"/>
      <c r="D24" s="218"/>
      <c r="E24" s="218"/>
      <c r="F24" s="218"/>
      <c r="G24" s="218"/>
      <c r="H24" s="218"/>
      <c r="I24" s="218"/>
      <c r="J24" s="219"/>
      <c r="K24" s="220">
        <v>40</v>
      </c>
      <c r="L24" s="218"/>
      <c r="M24" s="219"/>
      <c r="N24" s="220">
        <v>8</v>
      </c>
      <c r="O24" s="218"/>
      <c r="P24" s="219"/>
      <c r="Q24" s="220">
        <v>2</v>
      </c>
      <c r="R24" s="219"/>
      <c r="S24" s="220"/>
      <c r="T24" s="219"/>
      <c r="U24" s="220">
        <v>8</v>
      </c>
      <c r="V24" s="219"/>
      <c r="W24" s="222">
        <f t="shared" si="0"/>
        <v>5</v>
      </c>
      <c r="X24" s="218"/>
      <c r="Y24" s="218"/>
      <c r="Z24" s="219"/>
      <c r="AA24" s="220" t="s">
        <v>17</v>
      </c>
      <c r="AB24" s="218"/>
      <c r="AC24" s="219"/>
      <c r="AD24" s="220" t="s">
        <v>18</v>
      </c>
      <c r="AE24" s="218"/>
      <c r="AF24" s="218"/>
      <c r="AG24" s="218"/>
      <c r="AH24" s="218"/>
      <c r="AI24" s="219"/>
    </row>
    <row r="25" spans="1:35" ht="18.75" x14ac:dyDescent="0.3">
      <c r="A25" s="217" t="s">
        <v>115</v>
      </c>
      <c r="B25" s="218"/>
      <c r="C25" s="218"/>
      <c r="D25" s="218"/>
      <c r="E25" s="218"/>
      <c r="F25" s="218"/>
      <c r="G25" s="218"/>
      <c r="H25" s="218"/>
      <c r="I25" s="218"/>
      <c r="J25" s="219"/>
      <c r="K25" s="220">
        <v>20</v>
      </c>
      <c r="L25" s="218"/>
      <c r="M25" s="219"/>
      <c r="N25" s="220">
        <v>4</v>
      </c>
      <c r="O25" s="218"/>
      <c r="P25" s="219"/>
      <c r="Q25" s="220">
        <v>1</v>
      </c>
      <c r="R25" s="219"/>
      <c r="S25" s="220"/>
      <c r="T25" s="219"/>
      <c r="U25" s="220">
        <v>4</v>
      </c>
      <c r="V25" s="219"/>
      <c r="W25" s="222">
        <f t="shared" si="0"/>
        <v>5</v>
      </c>
      <c r="X25" s="218"/>
      <c r="Y25" s="218"/>
      <c r="Z25" s="219"/>
      <c r="AA25" s="220" t="s">
        <v>17</v>
      </c>
      <c r="AB25" s="218"/>
      <c r="AC25" s="219"/>
      <c r="AD25" s="220" t="s">
        <v>18</v>
      </c>
      <c r="AE25" s="218"/>
      <c r="AF25" s="218"/>
      <c r="AG25" s="218"/>
      <c r="AH25" s="218"/>
      <c r="AI25" s="219"/>
    </row>
    <row r="26" spans="1:35" ht="18.75" x14ac:dyDescent="0.3">
      <c r="A26" s="221" t="s">
        <v>114</v>
      </c>
      <c r="B26" s="218"/>
      <c r="C26" s="218"/>
      <c r="D26" s="218"/>
      <c r="E26" s="218"/>
      <c r="F26" s="218"/>
      <c r="G26" s="218"/>
      <c r="H26" s="218"/>
      <c r="I26" s="218"/>
      <c r="J26" s="219"/>
      <c r="K26" s="220">
        <v>40</v>
      </c>
      <c r="L26" s="218"/>
      <c r="M26" s="219"/>
      <c r="N26" s="220">
        <v>8</v>
      </c>
      <c r="O26" s="218"/>
      <c r="P26" s="219"/>
      <c r="Q26" s="220">
        <v>1</v>
      </c>
      <c r="R26" s="219"/>
      <c r="S26" s="226">
        <v>8</v>
      </c>
      <c r="T26" s="219"/>
      <c r="U26" s="220"/>
      <c r="V26" s="219"/>
      <c r="W26" s="222">
        <f t="shared" si="0"/>
        <v>5</v>
      </c>
      <c r="X26" s="218"/>
      <c r="Y26" s="218"/>
      <c r="Z26" s="219"/>
      <c r="AA26" s="220" t="s">
        <v>17</v>
      </c>
      <c r="AB26" s="218"/>
      <c r="AC26" s="219"/>
      <c r="AD26" s="220" t="s">
        <v>18</v>
      </c>
      <c r="AE26" s="218"/>
      <c r="AF26" s="218"/>
      <c r="AG26" s="218"/>
      <c r="AH26" s="218"/>
      <c r="AI26" s="219"/>
    </row>
    <row r="27" spans="1:35" ht="18.75" x14ac:dyDescent="0.3">
      <c r="A27" s="221" t="s">
        <v>113</v>
      </c>
      <c r="B27" s="218"/>
      <c r="C27" s="218"/>
      <c r="D27" s="218"/>
      <c r="E27" s="218"/>
      <c r="F27" s="218"/>
      <c r="G27" s="218"/>
      <c r="H27" s="218"/>
      <c r="I27" s="218"/>
      <c r="J27" s="219"/>
      <c r="K27" s="220">
        <v>90</v>
      </c>
      <c r="L27" s="218"/>
      <c r="M27" s="219"/>
      <c r="N27" s="220">
        <v>19</v>
      </c>
      <c r="O27" s="218"/>
      <c r="P27" s="219"/>
      <c r="Q27" s="220" t="s">
        <v>16</v>
      </c>
      <c r="R27" s="219"/>
      <c r="S27" s="220">
        <v>9</v>
      </c>
      <c r="T27" s="219"/>
      <c r="U27" s="220">
        <v>10</v>
      </c>
      <c r="V27" s="219"/>
      <c r="W27" s="222">
        <f t="shared" si="0"/>
        <v>4.7777777777777777</v>
      </c>
      <c r="X27" s="218"/>
      <c r="Y27" s="218"/>
      <c r="Z27" s="219"/>
      <c r="AA27" s="220" t="s">
        <v>20</v>
      </c>
      <c r="AB27" s="218"/>
      <c r="AC27" s="219"/>
      <c r="AD27" s="220" t="s">
        <v>18</v>
      </c>
      <c r="AE27" s="218"/>
      <c r="AF27" s="218"/>
      <c r="AG27" s="218"/>
      <c r="AH27" s="218"/>
      <c r="AI27" s="219"/>
    </row>
    <row r="28" spans="1:35" ht="18.75" x14ac:dyDescent="0.3">
      <c r="A28" s="217" t="s">
        <v>112</v>
      </c>
      <c r="B28" s="218"/>
      <c r="C28" s="218"/>
      <c r="D28" s="218"/>
      <c r="E28" s="218"/>
      <c r="F28" s="218"/>
      <c r="G28" s="218"/>
      <c r="H28" s="218"/>
      <c r="I28" s="218"/>
      <c r="J28" s="219"/>
      <c r="K28" s="220">
        <v>80</v>
      </c>
      <c r="L28" s="218"/>
      <c r="M28" s="219"/>
      <c r="N28" s="220">
        <v>16</v>
      </c>
      <c r="O28" s="218"/>
      <c r="P28" s="219"/>
      <c r="Q28" s="220" t="s">
        <v>16</v>
      </c>
      <c r="R28" s="219"/>
      <c r="S28" s="220">
        <v>8</v>
      </c>
      <c r="T28" s="219"/>
      <c r="U28" s="220">
        <v>8</v>
      </c>
      <c r="V28" s="219"/>
      <c r="W28" s="222">
        <f t="shared" si="0"/>
        <v>5.0666666666666664</v>
      </c>
      <c r="X28" s="218"/>
      <c r="Y28" s="218"/>
      <c r="Z28" s="219"/>
      <c r="AA28" s="220" t="s">
        <v>20</v>
      </c>
      <c r="AB28" s="218"/>
      <c r="AC28" s="219"/>
      <c r="AD28" s="220" t="s">
        <v>18</v>
      </c>
      <c r="AE28" s="218"/>
      <c r="AF28" s="218"/>
      <c r="AG28" s="218"/>
      <c r="AH28" s="218"/>
      <c r="AI28" s="219"/>
    </row>
    <row r="29" spans="1:35" ht="18.75" x14ac:dyDescent="0.3">
      <c r="A29" s="221" t="s">
        <v>26</v>
      </c>
      <c r="B29" s="218"/>
      <c r="C29" s="218"/>
      <c r="D29" s="218"/>
      <c r="E29" s="218"/>
      <c r="F29" s="218"/>
      <c r="G29" s="218"/>
      <c r="H29" s="218"/>
      <c r="I29" s="218"/>
      <c r="J29" s="219"/>
      <c r="K29" s="220">
        <v>40</v>
      </c>
      <c r="L29" s="218"/>
      <c r="M29" s="219"/>
      <c r="N29" s="220">
        <v>8</v>
      </c>
      <c r="O29" s="218"/>
      <c r="P29" s="219"/>
      <c r="Q29" s="220">
        <v>2</v>
      </c>
      <c r="R29" s="219"/>
      <c r="S29" s="220"/>
      <c r="T29" s="219"/>
      <c r="U29" s="220">
        <v>8</v>
      </c>
      <c r="V29" s="219"/>
      <c r="W29" s="222">
        <f t="shared" si="0"/>
        <v>5</v>
      </c>
      <c r="X29" s="218"/>
      <c r="Y29" s="218"/>
      <c r="Z29" s="219"/>
      <c r="AA29" s="220" t="s">
        <v>17</v>
      </c>
      <c r="AB29" s="218"/>
      <c r="AC29" s="219"/>
      <c r="AD29" s="223" t="s">
        <v>28</v>
      </c>
      <c r="AE29" s="224"/>
      <c r="AF29" s="224"/>
      <c r="AG29" s="224"/>
      <c r="AH29" s="224"/>
      <c r="AI29" s="225"/>
    </row>
    <row r="30" spans="1:35" ht="18.75" x14ac:dyDescent="0.3">
      <c r="A30" s="221" t="s">
        <v>111</v>
      </c>
      <c r="B30" s="218"/>
      <c r="C30" s="218"/>
      <c r="D30" s="218"/>
      <c r="E30" s="218"/>
      <c r="F30" s="218"/>
      <c r="G30" s="218"/>
      <c r="H30" s="218"/>
      <c r="I30" s="218"/>
      <c r="J30" s="219"/>
      <c r="K30" s="220">
        <v>70</v>
      </c>
      <c r="L30" s="218"/>
      <c r="M30" s="219"/>
      <c r="N30" s="220">
        <v>15</v>
      </c>
      <c r="O30" s="218"/>
      <c r="P30" s="219"/>
      <c r="Q30" s="220">
        <v>1</v>
      </c>
      <c r="R30" s="219"/>
      <c r="S30" s="220">
        <v>15</v>
      </c>
      <c r="T30" s="219"/>
      <c r="U30" s="220"/>
      <c r="V30" s="219"/>
      <c r="W30" s="222">
        <f t="shared" si="0"/>
        <v>4.7142857142857144</v>
      </c>
      <c r="X30" s="218"/>
      <c r="Y30" s="218"/>
      <c r="Z30" s="219"/>
      <c r="AA30" s="220" t="s">
        <v>20</v>
      </c>
      <c r="AB30" s="218"/>
      <c r="AC30" s="219"/>
      <c r="AD30" s="220" t="s">
        <v>18</v>
      </c>
      <c r="AE30" s="218"/>
      <c r="AF30" s="218"/>
      <c r="AG30" s="218"/>
      <c r="AH30" s="218"/>
      <c r="AI30" s="219"/>
    </row>
    <row r="31" spans="1:35" ht="18.75" x14ac:dyDescent="0.3">
      <c r="A31" s="217" t="s">
        <v>23</v>
      </c>
      <c r="B31" s="218"/>
      <c r="C31" s="218"/>
      <c r="D31" s="218"/>
      <c r="E31" s="218"/>
      <c r="F31" s="218"/>
      <c r="G31" s="218"/>
      <c r="H31" s="218"/>
      <c r="I31" s="218"/>
      <c r="J31" s="219"/>
      <c r="K31" s="220">
        <v>200</v>
      </c>
      <c r="L31" s="218"/>
      <c r="M31" s="219"/>
      <c r="N31" s="220">
        <v>41</v>
      </c>
      <c r="O31" s="218"/>
      <c r="P31" s="219"/>
      <c r="Q31" s="220" t="s">
        <v>16</v>
      </c>
      <c r="R31" s="219"/>
      <c r="S31" s="220">
        <v>18</v>
      </c>
      <c r="T31" s="219"/>
      <c r="U31" s="220">
        <v>23</v>
      </c>
      <c r="V31" s="219"/>
      <c r="W31" s="222">
        <f t="shared" si="0"/>
        <v>4.8780487804878048</v>
      </c>
      <c r="X31" s="218"/>
      <c r="Y31" s="218"/>
      <c r="Z31" s="219"/>
      <c r="AA31" s="220" t="s">
        <v>17</v>
      </c>
      <c r="AB31" s="218"/>
      <c r="AC31" s="219"/>
      <c r="AD31" s="223" t="s">
        <v>28</v>
      </c>
      <c r="AE31" s="224"/>
      <c r="AF31" s="224"/>
      <c r="AG31" s="224"/>
      <c r="AH31" s="224"/>
      <c r="AI31" s="225"/>
    </row>
    <row r="32" spans="1:35" ht="18.75" x14ac:dyDescent="0.3">
      <c r="A32" s="221" t="s">
        <v>19</v>
      </c>
      <c r="B32" s="218"/>
      <c r="C32" s="218"/>
      <c r="D32" s="218"/>
      <c r="E32" s="218"/>
      <c r="F32" s="218"/>
      <c r="G32" s="218"/>
      <c r="H32" s="218"/>
      <c r="I32" s="218"/>
      <c r="J32" s="219"/>
      <c r="K32" s="220">
        <v>90</v>
      </c>
      <c r="L32" s="218"/>
      <c r="M32" s="219"/>
      <c r="N32" s="220">
        <v>18</v>
      </c>
      <c r="O32" s="218"/>
      <c r="P32" s="219"/>
      <c r="Q32" s="220">
        <v>2</v>
      </c>
      <c r="R32" s="219"/>
      <c r="S32" s="220"/>
      <c r="T32" s="219"/>
      <c r="U32" s="220">
        <v>18</v>
      </c>
      <c r="V32" s="219"/>
      <c r="W32" s="222">
        <f t="shared" si="0"/>
        <v>5</v>
      </c>
      <c r="X32" s="218"/>
      <c r="Y32" s="218"/>
      <c r="Z32" s="219"/>
      <c r="AA32" s="220" t="s">
        <v>17</v>
      </c>
      <c r="AB32" s="218"/>
      <c r="AC32" s="219"/>
      <c r="AD32" s="223" t="s">
        <v>28</v>
      </c>
      <c r="AE32" s="224"/>
      <c r="AF32" s="224"/>
      <c r="AG32" s="224"/>
      <c r="AH32" s="224"/>
      <c r="AI32" s="225"/>
    </row>
    <row r="33" spans="1:35" ht="18.75" x14ac:dyDescent="0.3">
      <c r="A33" s="221" t="s">
        <v>110</v>
      </c>
      <c r="B33" s="218"/>
      <c r="C33" s="218"/>
      <c r="D33" s="218"/>
      <c r="E33" s="218"/>
      <c r="F33" s="218"/>
      <c r="G33" s="218"/>
      <c r="H33" s="218"/>
      <c r="I33" s="218"/>
      <c r="J33" s="219"/>
      <c r="K33" s="220">
        <v>20</v>
      </c>
      <c r="L33" s="218"/>
      <c r="M33" s="219"/>
      <c r="N33" s="220">
        <v>4</v>
      </c>
      <c r="O33" s="218"/>
      <c r="P33" s="219"/>
      <c r="Q33" s="220">
        <v>2</v>
      </c>
      <c r="R33" s="219"/>
      <c r="S33" s="230">
        <v>4</v>
      </c>
      <c r="T33" s="231"/>
      <c r="U33" s="226"/>
      <c r="V33" s="219"/>
      <c r="W33" s="222">
        <f t="shared" si="0"/>
        <v>5</v>
      </c>
      <c r="X33" s="218"/>
      <c r="Y33" s="218"/>
      <c r="Z33" s="219"/>
      <c r="AA33" s="220" t="s">
        <v>17</v>
      </c>
      <c r="AB33" s="218"/>
      <c r="AC33" s="219"/>
      <c r="AD33" s="220" t="s">
        <v>18</v>
      </c>
      <c r="AE33" s="218"/>
      <c r="AF33" s="218"/>
      <c r="AG33" s="218"/>
      <c r="AH33" s="218"/>
      <c r="AI33" s="219"/>
    </row>
    <row r="34" spans="1:35" ht="18.75" x14ac:dyDescent="0.3">
      <c r="A34" s="227" t="s">
        <v>33</v>
      </c>
      <c r="B34" s="228"/>
      <c r="C34" s="228"/>
      <c r="D34" s="228"/>
      <c r="E34" s="228"/>
      <c r="F34" s="228"/>
      <c r="G34" s="228"/>
      <c r="H34" s="228"/>
      <c r="I34" s="228"/>
      <c r="J34" s="229"/>
      <c r="K34" s="220">
        <v>60</v>
      </c>
      <c r="L34" s="218"/>
      <c r="M34" s="219"/>
      <c r="N34" s="220"/>
      <c r="O34" s="218"/>
      <c r="P34" s="219"/>
      <c r="Q34" s="220" t="s">
        <v>16</v>
      </c>
      <c r="R34" s="219"/>
      <c r="S34" s="220"/>
      <c r="T34" s="219"/>
      <c r="U34" s="220"/>
      <c r="V34" s="219"/>
      <c r="W34" s="220"/>
      <c r="X34" s="218"/>
      <c r="Y34" s="218"/>
      <c r="Z34" s="219"/>
      <c r="AA34" s="220" t="s">
        <v>17</v>
      </c>
      <c r="AB34" s="218"/>
      <c r="AC34" s="219"/>
      <c r="AD34" s="223" t="s">
        <v>28</v>
      </c>
      <c r="AE34" s="224"/>
      <c r="AF34" s="224"/>
      <c r="AG34" s="224"/>
      <c r="AH34" s="224"/>
      <c r="AI34" s="225"/>
    </row>
    <row r="35" spans="1:35" ht="18.75" x14ac:dyDescent="0.25">
      <c r="S35" s="220">
        <f>SUM(S20:T34)</f>
        <v>95</v>
      </c>
      <c r="T35" s="219"/>
      <c r="U35" s="220">
        <f>SUM(U20:V34)</f>
        <v>94</v>
      </c>
      <c r="V35" s="219"/>
    </row>
  </sheetData>
  <mergeCells count="219">
    <mergeCell ref="B2:T2"/>
    <mergeCell ref="U2:AQ2"/>
    <mergeCell ref="AR2:BK2"/>
    <mergeCell ref="BL2:CH2"/>
    <mergeCell ref="CI2:DD2"/>
    <mergeCell ref="D1:AF1"/>
    <mergeCell ref="AI1:AR1"/>
    <mergeCell ref="A2:A5"/>
    <mergeCell ref="AM3:AQ3"/>
    <mergeCell ref="AR3:AV3"/>
    <mergeCell ref="AW3:BA3"/>
    <mergeCell ref="BB3:BF3"/>
    <mergeCell ref="B3:C3"/>
    <mergeCell ref="D3:H3"/>
    <mergeCell ref="I3:M3"/>
    <mergeCell ref="N3:R3"/>
    <mergeCell ref="S3:W3"/>
    <mergeCell ref="X3:AB3"/>
    <mergeCell ref="AC3:AG3"/>
    <mergeCell ref="AH3:AL3"/>
    <mergeCell ref="CK3:CO3"/>
    <mergeCell ref="CU3:CY3"/>
    <mergeCell ref="CZ3:DD3"/>
    <mergeCell ref="B9:I9"/>
    <mergeCell ref="BG3:BK3"/>
    <mergeCell ref="BL3:BP3"/>
    <mergeCell ref="BQ3:BU3"/>
    <mergeCell ref="BV3:BZ3"/>
    <mergeCell ref="CA3:CE3"/>
    <mergeCell ref="CF3:CJ3"/>
    <mergeCell ref="AK7:AR7"/>
    <mergeCell ref="AK6:AR6"/>
    <mergeCell ref="B6:I6"/>
    <mergeCell ref="J6:P6"/>
    <mergeCell ref="Q6:X6"/>
    <mergeCell ref="Y6:AF6"/>
    <mergeCell ref="AG6:AJ6"/>
    <mergeCell ref="AS6:BB6"/>
    <mergeCell ref="BC6:BY6"/>
    <mergeCell ref="B8:I8"/>
    <mergeCell ref="J8:M8"/>
    <mergeCell ref="N8:W8"/>
    <mergeCell ref="X8:AE8"/>
    <mergeCell ref="B7:I7"/>
    <mergeCell ref="J7:P7"/>
    <mergeCell ref="Q7:X7"/>
    <mergeCell ref="B13:G13"/>
    <mergeCell ref="AK13:AP13"/>
    <mergeCell ref="B14:G14"/>
    <mergeCell ref="AK14:AP14"/>
    <mergeCell ref="A18:J19"/>
    <mergeCell ref="K18:M19"/>
    <mergeCell ref="N18:P19"/>
    <mergeCell ref="Q18:R19"/>
    <mergeCell ref="S18:V18"/>
    <mergeCell ref="W18:Z19"/>
    <mergeCell ref="AA18:AC19"/>
    <mergeCell ref="AD18:AI19"/>
    <mergeCell ref="S19:T19"/>
    <mergeCell ref="U19:V19"/>
    <mergeCell ref="A20:J20"/>
    <mergeCell ref="K20:M20"/>
    <mergeCell ref="N20:P20"/>
    <mergeCell ref="Q20:R20"/>
    <mergeCell ref="S20:T20"/>
    <mergeCell ref="U20:V20"/>
    <mergeCell ref="W20:Z20"/>
    <mergeCell ref="AA20:AC20"/>
    <mergeCell ref="AD20:AI20"/>
    <mergeCell ref="A21:J21"/>
    <mergeCell ref="K21:M21"/>
    <mergeCell ref="N21:P21"/>
    <mergeCell ref="Q21:R21"/>
    <mergeCell ref="S21:T21"/>
    <mergeCell ref="U21:V21"/>
    <mergeCell ref="W21:Z21"/>
    <mergeCell ref="AA21:AC21"/>
    <mergeCell ref="AD21:AI21"/>
    <mergeCell ref="A22:J22"/>
    <mergeCell ref="K22:M22"/>
    <mergeCell ref="N22:P22"/>
    <mergeCell ref="Q22:R22"/>
    <mergeCell ref="S22:T22"/>
    <mergeCell ref="U22:V22"/>
    <mergeCell ref="W22:Z22"/>
    <mergeCell ref="AA22:AC22"/>
    <mergeCell ref="AD22:AI22"/>
    <mergeCell ref="A23:J23"/>
    <mergeCell ref="K23:M23"/>
    <mergeCell ref="N23:P23"/>
    <mergeCell ref="Q23:R23"/>
    <mergeCell ref="S23:T23"/>
    <mergeCell ref="U23:V23"/>
    <mergeCell ref="W23:Z23"/>
    <mergeCell ref="AA23:AC23"/>
    <mergeCell ref="AD23:AI23"/>
    <mergeCell ref="A24:J24"/>
    <mergeCell ref="K24:M24"/>
    <mergeCell ref="N24:P24"/>
    <mergeCell ref="Q24:R24"/>
    <mergeCell ref="S24:T24"/>
    <mergeCell ref="U24:V24"/>
    <mergeCell ref="W24:Z24"/>
    <mergeCell ref="AA24:AC24"/>
    <mergeCell ref="AD24:AI24"/>
    <mergeCell ref="A26:J26"/>
    <mergeCell ref="K26:M26"/>
    <mergeCell ref="N26:P26"/>
    <mergeCell ref="Q26:R26"/>
    <mergeCell ref="S26:T26"/>
    <mergeCell ref="U26:V26"/>
    <mergeCell ref="W26:Z26"/>
    <mergeCell ref="AA26:AC26"/>
    <mergeCell ref="A25:J25"/>
    <mergeCell ref="K25:M25"/>
    <mergeCell ref="N25:P25"/>
    <mergeCell ref="Q25:R25"/>
    <mergeCell ref="S25:T25"/>
    <mergeCell ref="U25:V25"/>
    <mergeCell ref="W25:Z25"/>
    <mergeCell ref="A27:J27"/>
    <mergeCell ref="K27:M27"/>
    <mergeCell ref="N27:P27"/>
    <mergeCell ref="Q27:R27"/>
    <mergeCell ref="S27:T27"/>
    <mergeCell ref="U27:V27"/>
    <mergeCell ref="W27:Z27"/>
    <mergeCell ref="AA27:AC27"/>
    <mergeCell ref="AD27:AI27"/>
    <mergeCell ref="A28:J28"/>
    <mergeCell ref="K28:M28"/>
    <mergeCell ref="N28:P28"/>
    <mergeCell ref="Q28:R28"/>
    <mergeCell ref="S28:T28"/>
    <mergeCell ref="U28:V28"/>
    <mergeCell ref="W28:Z28"/>
    <mergeCell ref="AA28:AC28"/>
    <mergeCell ref="AD28:AI28"/>
    <mergeCell ref="A34:J34"/>
    <mergeCell ref="K34:M34"/>
    <mergeCell ref="N34:P34"/>
    <mergeCell ref="Q34:R34"/>
    <mergeCell ref="S34:T34"/>
    <mergeCell ref="A33:J33"/>
    <mergeCell ref="K33:M33"/>
    <mergeCell ref="N33:P33"/>
    <mergeCell ref="Q33:R33"/>
    <mergeCell ref="S33:T33"/>
    <mergeCell ref="U34:V34"/>
    <mergeCell ref="W34:Z34"/>
    <mergeCell ref="AA34:AC34"/>
    <mergeCell ref="AD34:AI34"/>
    <mergeCell ref="CC9:CI9"/>
    <mergeCell ref="CJ9:CQ9"/>
    <mergeCell ref="S35:T35"/>
    <mergeCell ref="U35:V35"/>
    <mergeCell ref="AA33:AC33"/>
    <mergeCell ref="AD33:AI33"/>
    <mergeCell ref="U33:V33"/>
    <mergeCell ref="W33:Z33"/>
    <mergeCell ref="S31:T31"/>
    <mergeCell ref="U31:V31"/>
    <mergeCell ref="W31:Z31"/>
    <mergeCell ref="AA31:AC31"/>
    <mergeCell ref="AD31:AI31"/>
    <mergeCell ref="AA29:AC29"/>
    <mergeCell ref="AD29:AI29"/>
    <mergeCell ref="AD30:AI30"/>
    <mergeCell ref="AA25:AC25"/>
    <mergeCell ref="AD25:AI25"/>
    <mergeCell ref="AD26:AI26"/>
    <mergeCell ref="S30:T30"/>
    <mergeCell ref="A32:J32"/>
    <mergeCell ref="K32:M32"/>
    <mergeCell ref="N32:P32"/>
    <mergeCell ref="Q32:R32"/>
    <mergeCell ref="S32:T32"/>
    <mergeCell ref="U32:V32"/>
    <mergeCell ref="W32:Z32"/>
    <mergeCell ref="AA32:AC32"/>
    <mergeCell ref="AD32:AI32"/>
    <mergeCell ref="A31:J31"/>
    <mergeCell ref="K31:M31"/>
    <mergeCell ref="N31:P31"/>
    <mergeCell ref="J9:M9"/>
    <mergeCell ref="N9:W9"/>
    <mergeCell ref="X9:AE9"/>
    <mergeCell ref="AF9:BB9"/>
    <mergeCell ref="BC9:BT9"/>
    <mergeCell ref="BU9:CB9"/>
    <mergeCell ref="Q31:R31"/>
    <mergeCell ref="A30:J30"/>
    <mergeCell ref="K30:M30"/>
    <mergeCell ref="N30:P30"/>
    <mergeCell ref="Q30:R30"/>
    <mergeCell ref="U30:V30"/>
    <mergeCell ref="W30:Z30"/>
    <mergeCell ref="AA30:AC30"/>
    <mergeCell ref="A29:J29"/>
    <mergeCell ref="K29:M29"/>
    <mergeCell ref="N29:P29"/>
    <mergeCell ref="Q29:R29"/>
    <mergeCell ref="S29:T29"/>
    <mergeCell ref="U29:V29"/>
    <mergeCell ref="W29:Z29"/>
    <mergeCell ref="CW6:DD9"/>
    <mergeCell ref="CR6:CV9"/>
    <mergeCell ref="CP3:CT3"/>
    <mergeCell ref="BZ6:CQ6"/>
    <mergeCell ref="AF8:BB8"/>
    <mergeCell ref="BC8:BT8"/>
    <mergeCell ref="BU8:CB8"/>
    <mergeCell ref="CC8:CI8"/>
    <mergeCell ref="CJ8:CQ8"/>
    <mergeCell ref="Y7:AF7"/>
    <mergeCell ref="AG7:AJ7"/>
    <mergeCell ref="AS7:BB7"/>
    <mergeCell ref="BC7:BY7"/>
    <mergeCell ref="BZ7:CQ7"/>
  </mergeCells>
  <pageMargins left="0.70866141732283472" right="0.70866141732283472" top="0.74803149606299213" bottom="0.74803149606299213" header="0.31496062992125984" footer="0.31496062992125984"/>
  <pageSetup paperSize="9" scale="53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3"/>
  <sheetViews>
    <sheetView zoomScale="53" zoomScaleNormal="53" workbookViewId="0">
      <selection activeCell="AY1" sqref="AY1"/>
    </sheetView>
  </sheetViews>
  <sheetFormatPr defaultColWidth="4.28515625" defaultRowHeight="15" x14ac:dyDescent="0.25"/>
  <cols>
    <col min="1" max="1" width="21.7109375" customWidth="1"/>
    <col min="2" max="96" width="4.28515625" customWidth="1"/>
  </cols>
  <sheetData>
    <row r="1" spans="1:108" ht="150" customHeight="1" thickBot="1" x14ac:dyDescent="0.4">
      <c r="B1" s="274" t="s">
        <v>180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67" t="s">
        <v>126</v>
      </c>
      <c r="AJ1" s="267"/>
      <c r="AK1" s="267"/>
      <c r="AL1" s="267"/>
      <c r="AM1" s="266"/>
      <c r="AN1" s="266"/>
      <c r="AO1" s="266"/>
      <c r="AP1" s="266"/>
      <c r="AQ1" s="266"/>
      <c r="AR1" s="266"/>
    </row>
    <row r="2" spans="1:108" ht="15.75" customHeight="1" thickBot="1" x14ac:dyDescent="0.3">
      <c r="A2" s="290" t="s">
        <v>0</v>
      </c>
      <c r="B2" s="287" t="s">
        <v>127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9"/>
      <c r="U2" s="287" t="s">
        <v>134</v>
      </c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9"/>
      <c r="AR2" s="287" t="s">
        <v>135</v>
      </c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9"/>
      <c r="BL2" s="287" t="s">
        <v>130</v>
      </c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8"/>
      <c r="CD2" s="288"/>
      <c r="CE2" s="288"/>
      <c r="CF2" s="288"/>
      <c r="CG2" s="289"/>
      <c r="CH2" s="253" t="s">
        <v>133</v>
      </c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/>
      <c r="DD2" s="255"/>
    </row>
    <row r="3" spans="1:108" ht="15.75" customHeight="1" thickBot="1" x14ac:dyDescent="0.3">
      <c r="A3" s="291"/>
      <c r="B3" s="208">
        <v>23</v>
      </c>
      <c r="C3" s="209"/>
      <c r="D3" s="208">
        <v>24</v>
      </c>
      <c r="E3" s="209"/>
      <c r="F3" s="209"/>
      <c r="G3" s="209"/>
      <c r="H3" s="209"/>
      <c r="I3" s="208">
        <v>25</v>
      </c>
      <c r="J3" s="209"/>
      <c r="K3" s="209"/>
      <c r="L3" s="209"/>
      <c r="M3" s="209"/>
      <c r="N3" s="208">
        <v>26</v>
      </c>
      <c r="O3" s="209"/>
      <c r="P3" s="209"/>
      <c r="Q3" s="209"/>
      <c r="R3" s="209"/>
      <c r="S3" s="208">
        <v>27</v>
      </c>
      <c r="T3" s="209"/>
      <c r="U3" s="209"/>
      <c r="V3" s="209"/>
      <c r="W3" s="210"/>
      <c r="X3" s="208">
        <v>28</v>
      </c>
      <c r="Y3" s="209"/>
      <c r="Z3" s="209"/>
      <c r="AA3" s="209"/>
      <c r="AB3" s="210"/>
      <c r="AC3" s="208">
        <v>29</v>
      </c>
      <c r="AD3" s="209"/>
      <c r="AE3" s="209"/>
      <c r="AF3" s="209"/>
      <c r="AG3" s="210"/>
      <c r="AH3" s="208">
        <v>30</v>
      </c>
      <c r="AI3" s="209"/>
      <c r="AJ3" s="209"/>
      <c r="AK3" s="209"/>
      <c r="AL3" s="210"/>
      <c r="AM3" s="208">
        <v>31</v>
      </c>
      <c r="AN3" s="209"/>
      <c r="AO3" s="209"/>
      <c r="AP3" s="209"/>
      <c r="AQ3" s="210"/>
      <c r="AR3" s="208">
        <v>32</v>
      </c>
      <c r="AS3" s="209"/>
      <c r="AT3" s="209"/>
      <c r="AU3" s="209"/>
      <c r="AV3" s="210"/>
      <c r="AW3" s="208">
        <v>33</v>
      </c>
      <c r="AX3" s="209"/>
      <c r="AY3" s="209"/>
      <c r="AZ3" s="209"/>
      <c r="BA3" s="210"/>
      <c r="BB3" s="208">
        <v>34</v>
      </c>
      <c r="BC3" s="209"/>
      <c r="BD3" s="209"/>
      <c r="BE3" s="209"/>
      <c r="BF3" s="210"/>
      <c r="BG3" s="208">
        <v>35</v>
      </c>
      <c r="BH3" s="209"/>
      <c r="BI3" s="209"/>
      <c r="BJ3" s="209"/>
      <c r="BK3" s="210"/>
      <c r="BL3" s="208">
        <v>36</v>
      </c>
      <c r="BM3" s="209"/>
      <c r="BN3" s="209"/>
      <c r="BO3" s="209"/>
      <c r="BP3" s="210"/>
      <c r="BQ3" s="208">
        <v>37</v>
      </c>
      <c r="BR3" s="209"/>
      <c r="BS3" s="209"/>
      <c r="BT3" s="209"/>
      <c r="BU3" s="210"/>
      <c r="BV3" s="253">
        <v>38</v>
      </c>
      <c r="BW3" s="254"/>
      <c r="BX3" s="254"/>
      <c r="BY3" s="254"/>
      <c r="BZ3" s="255"/>
      <c r="CA3" s="253">
        <v>39</v>
      </c>
      <c r="CB3" s="254"/>
      <c r="CC3" s="254"/>
      <c r="CD3" s="254"/>
      <c r="CE3" s="255"/>
      <c r="CF3" s="253">
        <v>40</v>
      </c>
      <c r="CG3" s="254"/>
      <c r="CH3" s="254"/>
      <c r="CI3" s="279"/>
      <c r="CJ3" s="280"/>
      <c r="CK3" s="278">
        <v>41</v>
      </c>
      <c r="CL3" s="279"/>
      <c r="CM3" s="279"/>
      <c r="CN3" s="279"/>
      <c r="CO3" s="279"/>
      <c r="CP3" s="278">
        <v>42</v>
      </c>
      <c r="CQ3" s="279"/>
      <c r="CR3" s="279"/>
      <c r="CS3" s="279"/>
      <c r="CT3" s="280"/>
      <c r="CU3" s="279">
        <v>43</v>
      </c>
      <c r="CV3" s="279"/>
      <c r="CW3" s="279"/>
      <c r="CX3" s="279"/>
      <c r="CY3" s="280"/>
      <c r="CZ3" s="208">
        <v>44</v>
      </c>
      <c r="DA3" s="209"/>
      <c r="DB3" s="209"/>
      <c r="DC3" s="209"/>
      <c r="DD3" s="210"/>
    </row>
    <row r="4" spans="1:108" ht="15.75" customHeight="1" x14ac:dyDescent="0.25">
      <c r="A4" s="291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2">
        <v>27</v>
      </c>
      <c r="T4" s="11">
        <v>28</v>
      </c>
      <c r="U4" s="11">
        <v>1</v>
      </c>
      <c r="V4" s="11">
        <v>2</v>
      </c>
      <c r="W4" s="12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11">
        <v>16</v>
      </c>
      <c r="BX4" s="11">
        <v>17</v>
      </c>
      <c r="BY4" s="3">
        <v>18</v>
      </c>
      <c r="BZ4" s="14">
        <v>19</v>
      </c>
      <c r="CA4" s="15">
        <v>22</v>
      </c>
      <c r="CB4" s="16">
        <v>23</v>
      </c>
      <c r="CC4" s="16">
        <v>24</v>
      </c>
      <c r="CD4" s="16">
        <v>25</v>
      </c>
      <c r="CE4" s="14">
        <v>26</v>
      </c>
      <c r="CF4" s="15">
        <v>29</v>
      </c>
      <c r="CG4" s="16">
        <v>30</v>
      </c>
      <c r="CH4" s="16">
        <v>31</v>
      </c>
      <c r="CI4" s="2">
        <v>1</v>
      </c>
      <c r="CJ4" s="11">
        <v>2</v>
      </c>
      <c r="CK4" s="2">
        <v>5</v>
      </c>
      <c r="CL4" s="11">
        <v>6</v>
      </c>
      <c r="CM4" s="11">
        <v>7</v>
      </c>
      <c r="CN4" s="11">
        <v>8</v>
      </c>
      <c r="CO4" s="3">
        <v>9</v>
      </c>
      <c r="CP4" s="4">
        <v>12</v>
      </c>
      <c r="CQ4" s="6">
        <v>13</v>
      </c>
      <c r="CR4" s="131">
        <v>14</v>
      </c>
      <c r="CS4" s="132">
        <v>15</v>
      </c>
      <c r="CT4" s="133">
        <v>16</v>
      </c>
      <c r="CU4" s="40">
        <v>19</v>
      </c>
      <c r="CV4" s="68">
        <v>20</v>
      </c>
      <c r="CW4" s="69">
        <v>21</v>
      </c>
      <c r="CX4" s="61">
        <v>22</v>
      </c>
      <c r="CY4" s="70">
        <v>23</v>
      </c>
      <c r="CZ4" s="71">
        <v>26</v>
      </c>
      <c r="DA4" s="61">
        <v>27</v>
      </c>
      <c r="DB4" s="61">
        <v>28</v>
      </c>
      <c r="DC4" s="61">
        <v>29</v>
      </c>
      <c r="DD4" s="70">
        <v>30</v>
      </c>
    </row>
    <row r="5" spans="1:108" ht="15.75" customHeight="1" thickBot="1" x14ac:dyDescent="0.3">
      <c r="A5" s="292"/>
      <c r="B5" s="52" t="s">
        <v>2</v>
      </c>
      <c r="C5" s="50" t="s">
        <v>3</v>
      </c>
      <c r="D5" s="52" t="s">
        <v>4</v>
      </c>
      <c r="E5" s="51" t="s">
        <v>5</v>
      </c>
      <c r="F5" s="51" t="s">
        <v>1</v>
      </c>
      <c r="G5" s="51" t="s">
        <v>2</v>
      </c>
      <c r="H5" s="50" t="s">
        <v>3</v>
      </c>
      <c r="I5" s="52" t="s">
        <v>4</v>
      </c>
      <c r="J5" s="51" t="s">
        <v>5</v>
      </c>
      <c r="K5" s="51" t="s">
        <v>1</v>
      </c>
      <c r="L5" s="51" t="s">
        <v>2</v>
      </c>
      <c r="M5" s="50" t="s">
        <v>3</v>
      </c>
      <c r="N5" s="52" t="s">
        <v>4</v>
      </c>
      <c r="O5" s="51" t="s">
        <v>5</v>
      </c>
      <c r="P5" s="51" t="s">
        <v>1</v>
      </c>
      <c r="Q5" s="51" t="s">
        <v>2</v>
      </c>
      <c r="R5" s="50" t="s">
        <v>3</v>
      </c>
      <c r="S5" s="52" t="s">
        <v>4</v>
      </c>
      <c r="T5" s="51" t="s">
        <v>5</v>
      </c>
      <c r="U5" s="51" t="s">
        <v>1</v>
      </c>
      <c r="V5" s="51" t="s">
        <v>2</v>
      </c>
      <c r="W5" s="53" t="s">
        <v>3</v>
      </c>
      <c r="X5" s="52" t="s">
        <v>4</v>
      </c>
      <c r="Y5" s="51" t="s">
        <v>5</v>
      </c>
      <c r="Z5" s="51" t="s">
        <v>1</v>
      </c>
      <c r="AA5" s="51" t="s">
        <v>2</v>
      </c>
      <c r="AB5" s="53" t="s">
        <v>3</v>
      </c>
      <c r="AC5" s="52" t="s">
        <v>4</v>
      </c>
      <c r="AD5" s="51" t="s">
        <v>5</v>
      </c>
      <c r="AE5" s="51" t="s">
        <v>1</v>
      </c>
      <c r="AF5" s="51" t="s">
        <v>2</v>
      </c>
      <c r="AG5" s="53" t="s">
        <v>3</v>
      </c>
      <c r="AH5" s="52" t="s">
        <v>4</v>
      </c>
      <c r="AI5" s="51" t="s">
        <v>5</v>
      </c>
      <c r="AJ5" s="51" t="s">
        <v>1</v>
      </c>
      <c r="AK5" s="51" t="s">
        <v>2</v>
      </c>
      <c r="AL5" s="53" t="s">
        <v>3</v>
      </c>
      <c r="AM5" s="52" t="s">
        <v>4</v>
      </c>
      <c r="AN5" s="51" t="s">
        <v>5</v>
      </c>
      <c r="AO5" s="51" t="s">
        <v>1</v>
      </c>
      <c r="AP5" s="51" t="s">
        <v>2</v>
      </c>
      <c r="AQ5" s="53" t="s">
        <v>3</v>
      </c>
      <c r="AR5" s="52" t="s">
        <v>4</v>
      </c>
      <c r="AS5" s="51" t="s">
        <v>5</v>
      </c>
      <c r="AT5" s="51" t="s">
        <v>1</v>
      </c>
      <c r="AU5" s="51" t="s">
        <v>2</v>
      </c>
      <c r="AV5" s="53" t="s">
        <v>3</v>
      </c>
      <c r="AW5" s="52" t="s">
        <v>4</v>
      </c>
      <c r="AX5" s="51" t="s">
        <v>5</v>
      </c>
      <c r="AY5" s="51" t="s">
        <v>1</v>
      </c>
      <c r="AZ5" s="51" t="s">
        <v>2</v>
      </c>
      <c r="BA5" s="53" t="s">
        <v>3</v>
      </c>
      <c r="BB5" s="52" t="s">
        <v>4</v>
      </c>
      <c r="BC5" s="51" t="s">
        <v>5</v>
      </c>
      <c r="BD5" s="51" t="s">
        <v>1</v>
      </c>
      <c r="BE5" s="51" t="s">
        <v>2</v>
      </c>
      <c r="BF5" s="53" t="s">
        <v>3</v>
      </c>
      <c r="BG5" s="52" t="s">
        <v>4</v>
      </c>
      <c r="BH5" s="51" t="s">
        <v>5</v>
      </c>
      <c r="BI5" s="51" t="s">
        <v>1</v>
      </c>
      <c r="BJ5" s="51" t="s">
        <v>2</v>
      </c>
      <c r="BK5" s="53" t="s">
        <v>3</v>
      </c>
      <c r="BL5" s="52" t="s">
        <v>4</v>
      </c>
      <c r="BM5" s="51" t="s">
        <v>5</v>
      </c>
      <c r="BN5" s="51" t="s">
        <v>1</v>
      </c>
      <c r="BO5" s="51" t="s">
        <v>2</v>
      </c>
      <c r="BP5" s="53" t="s">
        <v>3</v>
      </c>
      <c r="BQ5" s="52" t="s">
        <v>4</v>
      </c>
      <c r="BR5" s="51" t="s">
        <v>5</v>
      </c>
      <c r="BS5" s="51" t="s">
        <v>1</v>
      </c>
      <c r="BT5" s="51" t="s">
        <v>2</v>
      </c>
      <c r="BU5" s="53" t="s">
        <v>3</v>
      </c>
      <c r="BV5" s="52" t="s">
        <v>4</v>
      </c>
      <c r="BW5" s="51" t="s">
        <v>5</v>
      </c>
      <c r="BX5" s="51" t="s">
        <v>1</v>
      </c>
      <c r="BY5" s="50" t="s">
        <v>2</v>
      </c>
      <c r="BZ5" s="53" t="s">
        <v>3</v>
      </c>
      <c r="CA5" s="52" t="s">
        <v>4</v>
      </c>
      <c r="CB5" s="51" t="s">
        <v>5</v>
      </c>
      <c r="CC5" s="51" t="s">
        <v>1</v>
      </c>
      <c r="CD5" s="51" t="s">
        <v>2</v>
      </c>
      <c r="CE5" s="53" t="s">
        <v>3</v>
      </c>
      <c r="CF5" s="52" t="s">
        <v>4</v>
      </c>
      <c r="CG5" s="51" t="s">
        <v>5</v>
      </c>
      <c r="CH5" s="51" t="s">
        <v>1</v>
      </c>
      <c r="CI5" s="51" t="s">
        <v>2</v>
      </c>
      <c r="CJ5" s="50" t="s">
        <v>3</v>
      </c>
      <c r="CK5" s="52" t="s">
        <v>4</v>
      </c>
      <c r="CL5" s="51" t="s">
        <v>5</v>
      </c>
      <c r="CM5" s="51" t="s">
        <v>1</v>
      </c>
      <c r="CN5" s="51" t="s">
        <v>2</v>
      </c>
      <c r="CO5" s="50" t="s">
        <v>3</v>
      </c>
      <c r="CP5" s="52" t="s">
        <v>4</v>
      </c>
      <c r="CQ5" s="50" t="s">
        <v>5</v>
      </c>
      <c r="CR5" s="72" t="s">
        <v>1</v>
      </c>
      <c r="CS5" s="73" t="s">
        <v>2</v>
      </c>
      <c r="CT5" s="27" t="s">
        <v>3</v>
      </c>
      <c r="CU5" s="37" t="s">
        <v>4</v>
      </c>
      <c r="CV5" s="34" t="s">
        <v>5</v>
      </c>
      <c r="CW5" s="74" t="s">
        <v>1</v>
      </c>
      <c r="CX5" s="62" t="s">
        <v>2</v>
      </c>
      <c r="CY5" s="75" t="s">
        <v>3</v>
      </c>
      <c r="CZ5" s="60" t="s">
        <v>4</v>
      </c>
      <c r="DA5" s="62" t="s">
        <v>5</v>
      </c>
      <c r="DB5" s="62" t="s">
        <v>1</v>
      </c>
      <c r="DC5" s="62" t="s">
        <v>2</v>
      </c>
      <c r="DD5" s="75" t="s">
        <v>3</v>
      </c>
    </row>
    <row r="6" spans="1:108" ht="39.75" customHeight="1" thickBot="1" x14ac:dyDescent="0.35">
      <c r="A6" s="63" t="s">
        <v>141</v>
      </c>
      <c r="B6" s="214" t="s">
        <v>113</v>
      </c>
      <c r="C6" s="215"/>
      <c r="D6" s="215"/>
      <c r="E6" s="215"/>
      <c r="F6" s="215"/>
      <c r="G6" s="215"/>
      <c r="H6" s="216"/>
      <c r="I6" s="296" t="s">
        <v>123</v>
      </c>
      <c r="J6" s="297"/>
      <c r="K6" s="298"/>
      <c r="L6" s="214" t="s">
        <v>120</v>
      </c>
      <c r="M6" s="215"/>
      <c r="N6" s="215"/>
      <c r="O6" s="215"/>
      <c r="P6" s="216"/>
      <c r="Q6" s="299" t="s">
        <v>142</v>
      </c>
      <c r="R6" s="300"/>
      <c r="S6" s="301"/>
      <c r="T6" s="211" t="s">
        <v>25</v>
      </c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3"/>
      <c r="AG6" s="214" t="s">
        <v>112</v>
      </c>
      <c r="AH6" s="215"/>
      <c r="AI6" s="215"/>
      <c r="AJ6" s="215"/>
      <c r="AK6" s="215"/>
      <c r="AL6" s="216"/>
      <c r="AM6" s="214" t="s">
        <v>26</v>
      </c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6"/>
      <c r="BM6" s="214" t="s">
        <v>143</v>
      </c>
      <c r="BN6" s="215"/>
      <c r="BO6" s="215"/>
      <c r="BP6" s="215"/>
      <c r="BQ6" s="215"/>
      <c r="BR6" s="215"/>
      <c r="BS6" s="215"/>
      <c r="BT6" s="215"/>
      <c r="BU6" s="215"/>
      <c r="BV6" s="215"/>
      <c r="BW6" s="216"/>
      <c r="BX6" s="211" t="s">
        <v>23</v>
      </c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64"/>
      <c r="CS6" s="65"/>
      <c r="CT6" s="65"/>
      <c r="CU6" s="65"/>
      <c r="CV6" s="66"/>
      <c r="CW6" s="275"/>
      <c r="CX6" s="276"/>
      <c r="CY6" s="276"/>
      <c r="CZ6" s="276"/>
      <c r="DA6" s="276"/>
      <c r="DB6" s="276"/>
      <c r="DC6" s="276"/>
      <c r="DD6" s="277"/>
    </row>
    <row r="7" spans="1:108" ht="14.45" x14ac:dyDescent="0.35"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</row>
    <row r="8" spans="1:108" ht="26.25" x14ac:dyDescent="0.4">
      <c r="A8" s="19" t="s">
        <v>103</v>
      </c>
      <c r="B8" s="20" t="s">
        <v>104</v>
      </c>
      <c r="Q8" s="304"/>
      <c r="R8" s="304"/>
      <c r="S8" s="304"/>
      <c r="T8" s="304"/>
      <c r="U8" s="304"/>
      <c r="V8" s="304"/>
      <c r="W8" s="20"/>
      <c r="X8" s="20" t="s">
        <v>105</v>
      </c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35"/>
      <c r="BA8" s="236"/>
      <c r="BB8" s="236"/>
      <c r="BC8" s="236"/>
      <c r="BD8" s="236"/>
      <c r="BE8" s="237"/>
      <c r="BF8" s="20"/>
      <c r="BG8" s="20" t="s">
        <v>106</v>
      </c>
      <c r="BH8" s="20"/>
      <c r="BI8" s="20"/>
      <c r="BJ8" s="20"/>
      <c r="BK8" s="20"/>
      <c r="BL8" s="20"/>
      <c r="BM8" s="20"/>
      <c r="CL8" s="29"/>
      <c r="CM8" s="29"/>
      <c r="CN8" s="29"/>
    </row>
    <row r="9" spans="1:108" ht="21.75" thickBot="1" x14ac:dyDescent="0.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84"/>
      <c r="R9" s="285"/>
      <c r="S9" s="285"/>
      <c r="T9" s="285"/>
      <c r="U9" s="285"/>
      <c r="V9" s="286"/>
      <c r="W9" s="20"/>
      <c r="X9" s="20" t="s">
        <v>107</v>
      </c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41"/>
      <c r="BA9" s="242"/>
      <c r="BB9" s="242"/>
      <c r="BC9" s="242"/>
      <c r="BD9" s="242"/>
      <c r="BE9" s="243"/>
      <c r="BF9" s="20"/>
      <c r="BG9" s="20" t="s">
        <v>108</v>
      </c>
      <c r="BH9" s="20"/>
      <c r="BI9" s="20"/>
      <c r="BJ9" s="20"/>
      <c r="BK9" s="49"/>
      <c r="BL9" s="49"/>
      <c r="BM9" s="49"/>
      <c r="BN9" s="29"/>
      <c r="BO9" s="29"/>
      <c r="BP9" s="29"/>
      <c r="BQ9" s="29"/>
      <c r="BR9" s="293"/>
      <c r="BS9" s="294"/>
      <c r="BT9" s="294"/>
      <c r="BU9" s="294"/>
      <c r="BV9" s="294"/>
      <c r="BW9" s="295"/>
      <c r="BX9" s="29"/>
      <c r="BY9" s="20" t="s">
        <v>109</v>
      </c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</row>
    <row r="10" spans="1:108" ht="15.75" thickBot="1" x14ac:dyDescent="0.3">
      <c r="A10" s="302" t="s">
        <v>125</v>
      </c>
      <c r="B10" s="303"/>
    </row>
    <row r="11" spans="1:108" x14ac:dyDescent="0.25">
      <c r="A11" s="244" t="s">
        <v>7</v>
      </c>
      <c r="B11" s="283"/>
      <c r="C11" s="245"/>
      <c r="D11" s="245"/>
      <c r="E11" s="245"/>
      <c r="F11" s="245"/>
      <c r="G11" s="245"/>
      <c r="H11" s="245"/>
      <c r="I11" s="245"/>
      <c r="J11" s="246"/>
      <c r="K11" s="250" t="s">
        <v>8</v>
      </c>
      <c r="L11" s="245"/>
      <c r="M11" s="246"/>
      <c r="N11" s="250" t="s">
        <v>9</v>
      </c>
      <c r="O11" s="245"/>
      <c r="P11" s="246"/>
      <c r="Q11" s="250" t="s">
        <v>10</v>
      </c>
      <c r="R11" s="246"/>
      <c r="S11" s="251" t="s">
        <v>11</v>
      </c>
      <c r="T11" s="218"/>
      <c r="U11" s="218"/>
      <c r="V11" s="219"/>
      <c r="W11" s="250" t="s">
        <v>12</v>
      </c>
      <c r="X11" s="245"/>
      <c r="Y11" s="245"/>
      <c r="Z11" s="246"/>
      <c r="AA11" s="250" t="s">
        <v>13</v>
      </c>
      <c r="AB11" s="245"/>
      <c r="AC11" s="246"/>
      <c r="AD11" s="252" t="s">
        <v>14</v>
      </c>
      <c r="AE11" s="245"/>
      <c r="AF11" s="245"/>
      <c r="AG11" s="245"/>
      <c r="AH11" s="245"/>
      <c r="AI11" s="246"/>
    </row>
    <row r="12" spans="1:108" x14ac:dyDescent="0.25">
      <c r="A12" s="247"/>
      <c r="B12" s="248"/>
      <c r="C12" s="248"/>
      <c r="D12" s="248"/>
      <c r="E12" s="248"/>
      <c r="F12" s="248"/>
      <c r="G12" s="248"/>
      <c r="H12" s="248"/>
      <c r="I12" s="248"/>
      <c r="J12" s="249"/>
      <c r="K12" s="247"/>
      <c r="L12" s="248"/>
      <c r="M12" s="249"/>
      <c r="N12" s="247"/>
      <c r="O12" s="248"/>
      <c r="P12" s="249"/>
      <c r="Q12" s="247"/>
      <c r="R12" s="249"/>
      <c r="S12" s="230">
        <v>1</v>
      </c>
      <c r="T12" s="219"/>
      <c r="U12" s="230">
        <v>2</v>
      </c>
      <c r="V12" s="219"/>
      <c r="W12" s="247"/>
      <c r="X12" s="248"/>
      <c r="Y12" s="248"/>
      <c r="Z12" s="249"/>
      <c r="AA12" s="247"/>
      <c r="AB12" s="248"/>
      <c r="AC12" s="249"/>
      <c r="AD12" s="247"/>
      <c r="AE12" s="248"/>
      <c r="AF12" s="248"/>
      <c r="AG12" s="248"/>
      <c r="AH12" s="248"/>
      <c r="AI12" s="249"/>
    </row>
    <row r="13" spans="1:108" ht="18.75" x14ac:dyDescent="0.3">
      <c r="A13" s="221" t="s">
        <v>119</v>
      </c>
      <c r="B13" s="281"/>
      <c r="C13" s="281"/>
      <c r="D13" s="281"/>
      <c r="E13" s="281"/>
      <c r="F13" s="281"/>
      <c r="G13" s="281"/>
      <c r="H13" s="281"/>
      <c r="I13" s="281"/>
      <c r="J13" s="282"/>
      <c r="K13" s="220">
        <v>70</v>
      </c>
      <c r="L13" s="281"/>
      <c r="M13" s="282"/>
      <c r="N13" s="220">
        <v>10</v>
      </c>
      <c r="O13" s="281"/>
      <c r="P13" s="282"/>
      <c r="Q13" s="220">
        <v>1</v>
      </c>
      <c r="R13" s="282"/>
      <c r="S13" s="220">
        <v>10</v>
      </c>
      <c r="T13" s="282"/>
      <c r="U13" s="220"/>
      <c r="V13" s="282"/>
      <c r="W13" s="222">
        <f t="shared" ref="W13:W21" si="0">IF(AA13="залік",K13/N13,IF(AA13="ПК",(K13-4)/(N13-1),(K13-4)/N13))</f>
        <v>7</v>
      </c>
      <c r="X13" s="281"/>
      <c r="Y13" s="281"/>
      <c r="Z13" s="282"/>
      <c r="AA13" s="220" t="s">
        <v>17</v>
      </c>
      <c r="AB13" s="281"/>
      <c r="AC13" s="282"/>
      <c r="AD13" s="220" t="s">
        <v>18</v>
      </c>
      <c r="AE13" s="218"/>
      <c r="AF13" s="218"/>
      <c r="AG13" s="218"/>
      <c r="AH13" s="218"/>
      <c r="AI13" s="219"/>
    </row>
    <row r="14" spans="1:108" ht="18.75" x14ac:dyDescent="0.3">
      <c r="A14" s="221" t="s">
        <v>113</v>
      </c>
      <c r="B14" s="281"/>
      <c r="C14" s="281"/>
      <c r="D14" s="281"/>
      <c r="E14" s="281"/>
      <c r="F14" s="281"/>
      <c r="G14" s="281"/>
      <c r="H14" s="281"/>
      <c r="I14" s="281"/>
      <c r="J14" s="282"/>
      <c r="K14" s="220">
        <v>90</v>
      </c>
      <c r="L14" s="281"/>
      <c r="M14" s="282"/>
      <c r="N14" s="220">
        <v>14</v>
      </c>
      <c r="O14" s="281"/>
      <c r="P14" s="282"/>
      <c r="Q14" s="220" t="s">
        <v>16</v>
      </c>
      <c r="R14" s="282"/>
      <c r="S14" s="220">
        <v>7</v>
      </c>
      <c r="T14" s="282"/>
      <c r="U14" s="220">
        <v>7</v>
      </c>
      <c r="V14" s="282"/>
      <c r="W14" s="222">
        <f t="shared" si="0"/>
        <v>6.615384615384615</v>
      </c>
      <c r="X14" s="281"/>
      <c r="Y14" s="281"/>
      <c r="Z14" s="282"/>
      <c r="AA14" s="220" t="s">
        <v>20</v>
      </c>
      <c r="AB14" s="281"/>
      <c r="AC14" s="282"/>
      <c r="AD14" s="220" t="s">
        <v>18</v>
      </c>
      <c r="AE14" s="218"/>
      <c r="AF14" s="218"/>
      <c r="AG14" s="218"/>
      <c r="AH14" s="218"/>
      <c r="AI14" s="219"/>
    </row>
    <row r="15" spans="1:108" ht="18.75" x14ac:dyDescent="0.3">
      <c r="A15" s="217" t="s">
        <v>111</v>
      </c>
      <c r="B15" s="281"/>
      <c r="C15" s="281"/>
      <c r="D15" s="281"/>
      <c r="E15" s="281"/>
      <c r="F15" s="281"/>
      <c r="G15" s="281"/>
      <c r="H15" s="281"/>
      <c r="I15" s="281"/>
      <c r="J15" s="282"/>
      <c r="K15" s="220">
        <v>70</v>
      </c>
      <c r="L15" s="281"/>
      <c r="M15" s="282"/>
      <c r="N15" s="220">
        <v>10</v>
      </c>
      <c r="O15" s="281"/>
      <c r="P15" s="282"/>
      <c r="Q15" s="220">
        <v>1</v>
      </c>
      <c r="R15" s="282"/>
      <c r="S15" s="220">
        <v>10</v>
      </c>
      <c r="T15" s="282"/>
      <c r="U15" s="220"/>
      <c r="V15" s="282"/>
      <c r="W15" s="222">
        <f t="shared" si="0"/>
        <v>7.333333333333333</v>
      </c>
      <c r="X15" s="281"/>
      <c r="Y15" s="281"/>
      <c r="Z15" s="282"/>
      <c r="AA15" s="220" t="s">
        <v>20</v>
      </c>
      <c r="AB15" s="281"/>
      <c r="AC15" s="282"/>
      <c r="AD15" s="220" t="s">
        <v>18</v>
      </c>
      <c r="AE15" s="218"/>
      <c r="AF15" s="218"/>
      <c r="AG15" s="218"/>
      <c r="AH15" s="218"/>
      <c r="AI15" s="219"/>
    </row>
    <row r="16" spans="1:108" ht="18.75" x14ac:dyDescent="0.3">
      <c r="A16" s="221" t="s">
        <v>124</v>
      </c>
      <c r="B16" s="281"/>
      <c r="C16" s="281"/>
      <c r="D16" s="281"/>
      <c r="E16" s="281"/>
      <c r="F16" s="281"/>
      <c r="G16" s="281"/>
      <c r="H16" s="281"/>
      <c r="I16" s="281"/>
      <c r="J16" s="282"/>
      <c r="K16" s="220">
        <v>170</v>
      </c>
      <c r="L16" s="281"/>
      <c r="M16" s="282"/>
      <c r="N16" s="220">
        <v>26</v>
      </c>
      <c r="O16" s="281"/>
      <c r="P16" s="282"/>
      <c r="Q16" s="220">
        <v>2</v>
      </c>
      <c r="R16" s="282"/>
      <c r="S16" s="220"/>
      <c r="T16" s="282"/>
      <c r="U16" s="220">
        <v>26</v>
      </c>
      <c r="V16" s="282"/>
      <c r="W16" s="222">
        <f t="shared" si="0"/>
        <v>6.64</v>
      </c>
      <c r="X16" s="281"/>
      <c r="Y16" s="281"/>
      <c r="Z16" s="282"/>
      <c r="AA16" s="220" t="s">
        <v>20</v>
      </c>
      <c r="AB16" s="281"/>
      <c r="AC16" s="282"/>
      <c r="AD16" s="220" t="s">
        <v>18</v>
      </c>
      <c r="AE16" s="218"/>
      <c r="AF16" s="218"/>
      <c r="AG16" s="218"/>
      <c r="AH16" s="218"/>
      <c r="AI16" s="219"/>
    </row>
    <row r="17" spans="1:35" ht="18.75" x14ac:dyDescent="0.3">
      <c r="A17" s="221" t="s">
        <v>23</v>
      </c>
      <c r="B17" s="281"/>
      <c r="C17" s="281"/>
      <c r="D17" s="281"/>
      <c r="E17" s="281"/>
      <c r="F17" s="281"/>
      <c r="G17" s="281"/>
      <c r="H17" s="281"/>
      <c r="I17" s="281"/>
      <c r="J17" s="282"/>
      <c r="K17" s="220">
        <v>260</v>
      </c>
      <c r="L17" s="281"/>
      <c r="M17" s="282"/>
      <c r="N17" s="220">
        <v>37</v>
      </c>
      <c r="O17" s="281"/>
      <c r="P17" s="282"/>
      <c r="Q17" s="220" t="s">
        <v>16</v>
      </c>
      <c r="R17" s="282"/>
      <c r="S17" s="220">
        <v>17</v>
      </c>
      <c r="T17" s="282"/>
      <c r="U17" s="220">
        <v>20</v>
      </c>
      <c r="V17" s="282"/>
      <c r="W17" s="222">
        <f t="shared" si="0"/>
        <v>7.1111111111111107</v>
      </c>
      <c r="X17" s="281"/>
      <c r="Y17" s="281"/>
      <c r="Z17" s="282"/>
      <c r="AA17" s="220" t="s">
        <v>20</v>
      </c>
      <c r="AB17" s="281"/>
      <c r="AC17" s="282"/>
      <c r="AD17" s="220" t="s">
        <v>18</v>
      </c>
      <c r="AE17" s="218"/>
      <c r="AF17" s="218"/>
      <c r="AG17" s="218"/>
      <c r="AH17" s="218"/>
      <c r="AI17" s="219"/>
    </row>
    <row r="18" spans="1:35" ht="18.75" x14ac:dyDescent="0.3">
      <c r="A18" s="217" t="s">
        <v>19</v>
      </c>
      <c r="B18" s="281"/>
      <c r="C18" s="281"/>
      <c r="D18" s="281"/>
      <c r="E18" s="281"/>
      <c r="F18" s="281"/>
      <c r="G18" s="281"/>
      <c r="H18" s="281"/>
      <c r="I18" s="281"/>
      <c r="J18" s="282"/>
      <c r="K18" s="220">
        <v>150</v>
      </c>
      <c r="L18" s="281"/>
      <c r="M18" s="282"/>
      <c r="N18" s="220">
        <v>21</v>
      </c>
      <c r="O18" s="281"/>
      <c r="P18" s="282"/>
      <c r="Q18" s="220" t="s">
        <v>16</v>
      </c>
      <c r="R18" s="282"/>
      <c r="S18" s="220">
        <v>10</v>
      </c>
      <c r="T18" s="282"/>
      <c r="U18" s="220">
        <v>11</v>
      </c>
      <c r="V18" s="282"/>
      <c r="W18" s="222">
        <f t="shared" si="0"/>
        <v>7.3</v>
      </c>
      <c r="X18" s="281"/>
      <c r="Y18" s="281"/>
      <c r="Z18" s="282"/>
      <c r="AA18" s="220" t="s">
        <v>20</v>
      </c>
      <c r="AB18" s="281"/>
      <c r="AC18" s="282"/>
      <c r="AD18" s="220" t="s">
        <v>18</v>
      </c>
      <c r="AE18" s="218"/>
      <c r="AF18" s="218"/>
      <c r="AG18" s="218"/>
      <c r="AH18" s="218"/>
      <c r="AI18" s="219"/>
    </row>
    <row r="19" spans="1:35" ht="18.75" x14ac:dyDescent="0.3">
      <c r="A19" s="221" t="s">
        <v>25</v>
      </c>
      <c r="B19" s="281"/>
      <c r="C19" s="281"/>
      <c r="D19" s="281"/>
      <c r="E19" s="281"/>
      <c r="F19" s="281"/>
      <c r="G19" s="281"/>
      <c r="H19" s="281"/>
      <c r="I19" s="281"/>
      <c r="J19" s="282"/>
      <c r="K19" s="220">
        <v>180</v>
      </c>
      <c r="L19" s="281"/>
      <c r="M19" s="282"/>
      <c r="N19" s="220">
        <v>25</v>
      </c>
      <c r="O19" s="281"/>
      <c r="P19" s="282"/>
      <c r="Q19" s="220" t="s">
        <v>16</v>
      </c>
      <c r="R19" s="282"/>
      <c r="S19" s="220">
        <v>12</v>
      </c>
      <c r="T19" s="282"/>
      <c r="U19" s="220">
        <v>13</v>
      </c>
      <c r="V19" s="282"/>
      <c r="W19" s="222">
        <f t="shared" si="0"/>
        <v>7.333333333333333</v>
      </c>
      <c r="X19" s="281"/>
      <c r="Y19" s="281"/>
      <c r="Z19" s="282"/>
      <c r="AA19" s="220" t="s">
        <v>20</v>
      </c>
      <c r="AB19" s="281"/>
      <c r="AC19" s="282"/>
      <c r="AD19" s="220" t="s">
        <v>18</v>
      </c>
      <c r="AE19" s="218"/>
      <c r="AF19" s="218"/>
      <c r="AG19" s="218"/>
      <c r="AH19" s="218"/>
      <c r="AI19" s="219"/>
    </row>
    <row r="20" spans="1:35" ht="18.75" x14ac:dyDescent="0.3">
      <c r="A20" s="313" t="s">
        <v>112</v>
      </c>
      <c r="B20" s="314"/>
      <c r="C20" s="314"/>
      <c r="D20" s="314"/>
      <c r="E20" s="314"/>
      <c r="F20" s="314"/>
      <c r="G20" s="314"/>
      <c r="H20" s="314"/>
      <c r="I20" s="314"/>
      <c r="J20" s="315"/>
      <c r="K20" s="220">
        <v>80</v>
      </c>
      <c r="L20" s="281"/>
      <c r="M20" s="282"/>
      <c r="N20" s="220">
        <v>11</v>
      </c>
      <c r="O20" s="281"/>
      <c r="P20" s="282"/>
      <c r="Q20" s="220" t="s">
        <v>16</v>
      </c>
      <c r="R20" s="282"/>
      <c r="S20" s="220">
        <v>5</v>
      </c>
      <c r="T20" s="282"/>
      <c r="U20" s="220">
        <v>6</v>
      </c>
      <c r="V20" s="282"/>
      <c r="W20" s="222">
        <f t="shared" si="0"/>
        <v>7.6</v>
      </c>
      <c r="X20" s="281"/>
      <c r="Y20" s="281"/>
      <c r="Z20" s="282"/>
      <c r="AA20" s="220" t="s">
        <v>20</v>
      </c>
      <c r="AB20" s="281"/>
      <c r="AC20" s="282"/>
      <c r="AD20" s="305" t="s">
        <v>18</v>
      </c>
      <c r="AE20" s="245"/>
      <c r="AF20" s="245"/>
      <c r="AG20" s="245"/>
      <c r="AH20" s="245"/>
      <c r="AI20" s="246"/>
    </row>
    <row r="21" spans="1:35" ht="18.75" x14ac:dyDescent="0.3">
      <c r="A21" s="318" t="s">
        <v>123</v>
      </c>
      <c r="B21" s="316"/>
      <c r="C21" s="316"/>
      <c r="D21" s="316"/>
      <c r="E21" s="316"/>
      <c r="F21" s="316"/>
      <c r="G21" s="316"/>
      <c r="H21" s="316"/>
      <c r="I21" s="316"/>
      <c r="J21" s="319"/>
      <c r="K21" s="320">
        <v>20</v>
      </c>
      <c r="L21" s="281"/>
      <c r="M21" s="282"/>
      <c r="N21" s="321">
        <v>3</v>
      </c>
      <c r="O21" s="281"/>
      <c r="P21" s="282"/>
      <c r="Q21" s="321">
        <v>2</v>
      </c>
      <c r="R21" s="282"/>
      <c r="S21" s="230"/>
      <c r="T21" s="231"/>
      <c r="U21" s="321">
        <v>3</v>
      </c>
      <c r="V21" s="282"/>
      <c r="W21" s="222">
        <f t="shared" si="0"/>
        <v>6.666666666666667</v>
      </c>
      <c r="X21" s="281"/>
      <c r="Y21" s="281"/>
      <c r="Z21" s="282"/>
      <c r="AA21" s="321" t="s">
        <v>17</v>
      </c>
      <c r="AB21" s="281"/>
      <c r="AC21" s="281"/>
      <c r="AD21" s="220" t="s">
        <v>18</v>
      </c>
      <c r="AE21" s="218"/>
      <c r="AF21" s="218"/>
      <c r="AG21" s="218"/>
      <c r="AH21" s="218"/>
      <c r="AI21" s="219"/>
    </row>
    <row r="22" spans="1:35" ht="18.75" x14ac:dyDescent="0.3">
      <c r="A22" s="318" t="s">
        <v>69</v>
      </c>
      <c r="B22" s="316"/>
      <c r="C22" s="316"/>
      <c r="D22" s="316"/>
      <c r="E22" s="316"/>
      <c r="F22" s="316"/>
      <c r="G22" s="316"/>
      <c r="H22" s="316"/>
      <c r="I22" s="316"/>
      <c r="J22" s="319"/>
      <c r="K22" s="322">
        <v>60</v>
      </c>
      <c r="L22" s="281"/>
      <c r="M22" s="282"/>
      <c r="N22" s="220"/>
      <c r="O22" s="281"/>
      <c r="P22" s="282"/>
      <c r="Q22" s="220" t="s">
        <v>16</v>
      </c>
      <c r="R22" s="282"/>
      <c r="S22" s="220"/>
      <c r="T22" s="282"/>
      <c r="U22" s="220"/>
      <c r="V22" s="282"/>
      <c r="W22" s="220"/>
      <c r="X22" s="281"/>
      <c r="Y22" s="281"/>
      <c r="Z22" s="282"/>
      <c r="AA22" s="220" t="s">
        <v>17</v>
      </c>
      <c r="AB22" s="281"/>
      <c r="AC22" s="281"/>
      <c r="AD22" s="220" t="s">
        <v>18</v>
      </c>
      <c r="AE22" s="218"/>
      <c r="AF22" s="218"/>
      <c r="AG22" s="218"/>
      <c r="AH22" s="218"/>
      <c r="AI22" s="219"/>
    </row>
    <row r="23" spans="1:35" ht="18.75" x14ac:dyDescent="0.3">
      <c r="A23" s="316" t="s">
        <v>122</v>
      </c>
      <c r="B23" s="316"/>
      <c r="C23" s="316"/>
      <c r="D23" s="316"/>
      <c r="E23" s="316"/>
      <c r="F23" s="316"/>
      <c r="G23" s="316"/>
      <c r="H23" s="316"/>
      <c r="I23" s="316"/>
      <c r="J23" s="317"/>
      <c r="K23" s="305">
        <v>80</v>
      </c>
      <c r="L23" s="314"/>
      <c r="M23" s="315"/>
      <c r="N23" s="305">
        <v>11</v>
      </c>
      <c r="O23" s="314"/>
      <c r="P23" s="315"/>
      <c r="Q23" s="305" t="s">
        <v>16</v>
      </c>
      <c r="R23" s="315"/>
      <c r="S23" s="305">
        <v>6</v>
      </c>
      <c r="T23" s="315"/>
      <c r="U23" s="305">
        <v>5</v>
      </c>
      <c r="V23" s="315"/>
      <c r="W23" s="330">
        <f>IF(AA23="залік",K23/N23,IF(AA23="ПК",(K23-4)/(N23-1),(K23-4)/N23))</f>
        <v>7.2727272727272725</v>
      </c>
      <c r="X23" s="314"/>
      <c r="Y23" s="314"/>
      <c r="Z23" s="315"/>
      <c r="AA23" s="305" t="s">
        <v>17</v>
      </c>
      <c r="AB23" s="314"/>
      <c r="AC23" s="314"/>
      <c r="AD23" s="220" t="s">
        <v>18</v>
      </c>
      <c r="AE23" s="218"/>
      <c r="AF23" s="218"/>
      <c r="AG23" s="218"/>
      <c r="AH23" s="218"/>
      <c r="AI23" s="219"/>
    </row>
    <row r="24" spans="1:35" ht="18.75" x14ac:dyDescent="0.3">
      <c r="A24" s="318" t="s">
        <v>31</v>
      </c>
      <c r="B24" s="316"/>
      <c r="C24" s="316"/>
      <c r="D24" s="316"/>
      <c r="E24" s="316"/>
      <c r="F24" s="316"/>
      <c r="G24" s="316"/>
      <c r="H24" s="316"/>
      <c r="I24" s="316"/>
      <c r="J24" s="319"/>
      <c r="K24" s="325">
        <v>20</v>
      </c>
      <c r="L24" s="326"/>
      <c r="M24" s="327"/>
      <c r="N24" s="325">
        <v>3</v>
      </c>
      <c r="O24" s="326"/>
      <c r="P24" s="327"/>
      <c r="Q24" s="325"/>
      <c r="R24" s="327"/>
      <c r="S24" s="325"/>
      <c r="T24" s="327"/>
      <c r="U24" s="325">
        <v>3</v>
      </c>
      <c r="V24" s="327"/>
      <c r="W24" s="325">
        <v>6.67</v>
      </c>
      <c r="X24" s="326"/>
      <c r="Y24" s="326"/>
      <c r="Z24" s="327"/>
      <c r="AA24" s="325" t="s">
        <v>17</v>
      </c>
      <c r="AB24" s="326"/>
      <c r="AC24" s="327"/>
      <c r="AD24" s="220" t="s">
        <v>18</v>
      </c>
      <c r="AE24" s="218"/>
      <c r="AF24" s="218"/>
      <c r="AG24" s="218"/>
      <c r="AH24" s="218"/>
      <c r="AI24" s="219"/>
    </row>
    <row r="25" spans="1:35" ht="18.75" x14ac:dyDescent="0.3">
      <c r="A25" s="328" t="s">
        <v>67</v>
      </c>
      <c r="B25" s="328"/>
      <c r="C25" s="328"/>
      <c r="D25" s="328"/>
      <c r="E25" s="328"/>
      <c r="F25" s="328"/>
      <c r="G25" s="328"/>
      <c r="H25" s="328"/>
      <c r="I25" s="328"/>
      <c r="J25" s="329"/>
      <c r="K25" s="325">
        <v>45</v>
      </c>
      <c r="L25" s="326"/>
      <c r="M25" s="327"/>
      <c r="N25" s="325">
        <v>6</v>
      </c>
      <c r="O25" s="326"/>
      <c r="P25" s="327"/>
      <c r="Q25" s="325">
        <v>1</v>
      </c>
      <c r="R25" s="327"/>
      <c r="S25" s="325">
        <v>6</v>
      </c>
      <c r="T25" s="327"/>
      <c r="U25" s="325"/>
      <c r="V25" s="327"/>
      <c r="W25" s="325">
        <f>K25/N25</f>
        <v>7.5</v>
      </c>
      <c r="X25" s="326"/>
      <c r="Y25" s="326"/>
      <c r="Z25" s="327"/>
      <c r="AA25" s="325" t="s">
        <v>17</v>
      </c>
      <c r="AB25" s="326"/>
      <c r="AC25" s="327"/>
      <c r="AD25" s="305" t="s">
        <v>18</v>
      </c>
      <c r="AE25" s="245"/>
      <c r="AF25" s="245"/>
      <c r="AG25" s="245"/>
      <c r="AH25" s="245"/>
      <c r="AI25" s="246"/>
    </row>
    <row r="26" spans="1:35" ht="18.75" x14ac:dyDescent="0.3">
      <c r="A26" s="217"/>
      <c r="B26" s="323"/>
      <c r="C26" s="323"/>
      <c r="D26" s="323"/>
      <c r="E26" s="323"/>
      <c r="F26" s="323"/>
      <c r="G26" s="323"/>
      <c r="H26" s="323"/>
      <c r="I26" s="323"/>
      <c r="J26" s="324"/>
      <c r="K26" s="309"/>
      <c r="L26" s="307"/>
      <c r="M26" s="308"/>
      <c r="N26" s="309"/>
      <c r="O26" s="307"/>
      <c r="P26" s="308"/>
      <c r="Q26" s="309"/>
      <c r="R26" s="308"/>
      <c r="S26" s="309">
        <f>SUM(S13:T25)</f>
        <v>83</v>
      </c>
      <c r="T26" s="308"/>
      <c r="U26" s="309">
        <f>SUM(U13:V25)</f>
        <v>94</v>
      </c>
      <c r="V26" s="308"/>
      <c r="W26" s="306"/>
      <c r="X26" s="307"/>
      <c r="Y26" s="307"/>
      <c r="Z26" s="308"/>
      <c r="AA26" s="309"/>
      <c r="AB26" s="307"/>
      <c r="AC26" s="307"/>
      <c r="AD26" s="310"/>
      <c r="AE26" s="311"/>
      <c r="AF26" s="311"/>
      <c r="AG26" s="311"/>
      <c r="AH26" s="311"/>
      <c r="AI26" s="312"/>
    </row>
    <row r="30" spans="1:35" ht="18.75" customHeight="1" x14ac:dyDescent="0.25"/>
    <row r="31" spans="1:35" ht="16.5" customHeight="1" x14ac:dyDescent="0.25"/>
    <row r="32" spans="1:35" ht="15.75" customHeight="1" x14ac:dyDescent="0.25"/>
    <row r="33" ht="16.5" customHeight="1" x14ac:dyDescent="0.25"/>
  </sheetData>
  <mergeCells count="182">
    <mergeCell ref="S21:T21"/>
    <mergeCell ref="U21:V21"/>
    <mergeCell ref="W21:Z21"/>
    <mergeCell ref="AD24:AI24"/>
    <mergeCell ref="A24:J24"/>
    <mergeCell ref="K24:M24"/>
    <mergeCell ref="N24:P24"/>
    <mergeCell ref="Q24:R24"/>
    <mergeCell ref="S24:T24"/>
    <mergeCell ref="U24:V24"/>
    <mergeCell ref="Q23:R23"/>
    <mergeCell ref="S23:T23"/>
    <mergeCell ref="U23:V23"/>
    <mergeCell ref="W23:Z23"/>
    <mergeCell ref="W22:Z22"/>
    <mergeCell ref="AA22:AC22"/>
    <mergeCell ref="AA21:AC21"/>
    <mergeCell ref="AD21:AI21"/>
    <mergeCell ref="K23:M23"/>
    <mergeCell ref="N23:P23"/>
    <mergeCell ref="A26:J26"/>
    <mergeCell ref="K26:M26"/>
    <mergeCell ref="N26:P26"/>
    <mergeCell ref="Q26:R26"/>
    <mergeCell ref="S26:T26"/>
    <mergeCell ref="U26:V26"/>
    <mergeCell ref="W24:Z24"/>
    <mergeCell ref="AA24:AC24"/>
    <mergeCell ref="A25:J25"/>
    <mergeCell ref="K25:M25"/>
    <mergeCell ref="N25:P25"/>
    <mergeCell ref="Q25:R25"/>
    <mergeCell ref="S25:T25"/>
    <mergeCell ref="U25:V25"/>
    <mergeCell ref="W25:Z25"/>
    <mergeCell ref="AA25:AC25"/>
    <mergeCell ref="AD25:AI25"/>
    <mergeCell ref="W26:Z26"/>
    <mergeCell ref="AA26:AC26"/>
    <mergeCell ref="AD26:AI26"/>
    <mergeCell ref="A20:J20"/>
    <mergeCell ref="K20:M20"/>
    <mergeCell ref="N20:P20"/>
    <mergeCell ref="Q20:R20"/>
    <mergeCell ref="S20:T20"/>
    <mergeCell ref="U20:V20"/>
    <mergeCell ref="AA23:AC23"/>
    <mergeCell ref="AD22:AI22"/>
    <mergeCell ref="A23:J23"/>
    <mergeCell ref="AD23:AI23"/>
    <mergeCell ref="A21:J21"/>
    <mergeCell ref="K21:M21"/>
    <mergeCell ref="N21:P21"/>
    <mergeCell ref="Q21:R21"/>
    <mergeCell ref="A22:J22"/>
    <mergeCell ref="K22:M22"/>
    <mergeCell ref="N22:P22"/>
    <mergeCell ref="Q22:R22"/>
    <mergeCell ref="S22:T22"/>
    <mergeCell ref="U22:V22"/>
    <mergeCell ref="W20:Z20"/>
    <mergeCell ref="AA20:AC20"/>
    <mergeCell ref="AD20:AI20"/>
    <mergeCell ref="W18:Z18"/>
    <mergeCell ref="AA18:AC18"/>
    <mergeCell ref="AD18:AI18"/>
    <mergeCell ref="W19:Z19"/>
    <mergeCell ref="AA19:AC19"/>
    <mergeCell ref="AD19:AI19"/>
    <mergeCell ref="A18:J18"/>
    <mergeCell ref="K18:M18"/>
    <mergeCell ref="N18:P18"/>
    <mergeCell ref="Q18:R18"/>
    <mergeCell ref="S18:T18"/>
    <mergeCell ref="U18:V18"/>
    <mergeCell ref="A19:J19"/>
    <mergeCell ref="K19:M19"/>
    <mergeCell ref="N19:P19"/>
    <mergeCell ref="Q19:R19"/>
    <mergeCell ref="S19:T19"/>
    <mergeCell ref="U19:V19"/>
    <mergeCell ref="W17:Z17"/>
    <mergeCell ref="AA17:AC17"/>
    <mergeCell ref="AD17:AI17"/>
    <mergeCell ref="A16:J16"/>
    <mergeCell ref="K16:M16"/>
    <mergeCell ref="N16:P16"/>
    <mergeCell ref="Q16:R16"/>
    <mergeCell ref="S16:T16"/>
    <mergeCell ref="U16:V16"/>
    <mergeCell ref="W16:Z16"/>
    <mergeCell ref="A17:J17"/>
    <mergeCell ref="K17:M17"/>
    <mergeCell ref="N17:P17"/>
    <mergeCell ref="Q17:R17"/>
    <mergeCell ref="S17:T17"/>
    <mergeCell ref="U17:V17"/>
    <mergeCell ref="AA16:AC16"/>
    <mergeCell ref="AD16:AI16"/>
    <mergeCell ref="A15:J15"/>
    <mergeCell ref="K15:M15"/>
    <mergeCell ref="N15:P15"/>
    <mergeCell ref="Q15:R15"/>
    <mergeCell ref="S15:T15"/>
    <mergeCell ref="U15:V15"/>
    <mergeCell ref="W15:Z15"/>
    <mergeCell ref="AA15:AC15"/>
    <mergeCell ref="AD15:AI15"/>
    <mergeCell ref="A14:J14"/>
    <mergeCell ref="K14:M14"/>
    <mergeCell ref="N14:P14"/>
    <mergeCell ref="Q14:R14"/>
    <mergeCell ref="S14:T14"/>
    <mergeCell ref="U14:V14"/>
    <mergeCell ref="W14:Z14"/>
    <mergeCell ref="AA14:AC14"/>
    <mergeCell ref="AD14:AI14"/>
    <mergeCell ref="BR9:BW9"/>
    <mergeCell ref="B6:H6"/>
    <mergeCell ref="I6:K6"/>
    <mergeCell ref="L6:P6"/>
    <mergeCell ref="Q6:S6"/>
    <mergeCell ref="T6:AF6"/>
    <mergeCell ref="AG6:AL6"/>
    <mergeCell ref="A10:B10"/>
    <mergeCell ref="Q8:V8"/>
    <mergeCell ref="AZ8:BE8"/>
    <mergeCell ref="AM6:BL6"/>
    <mergeCell ref="AZ9:BE9"/>
    <mergeCell ref="A2:A5"/>
    <mergeCell ref="B3:C3"/>
    <mergeCell ref="AR3:AV3"/>
    <mergeCell ref="AW3:BA3"/>
    <mergeCell ref="BB3:BF3"/>
    <mergeCell ref="B2:T2"/>
    <mergeCell ref="U2:AQ2"/>
    <mergeCell ref="AR2:BK2"/>
    <mergeCell ref="I3:M3"/>
    <mergeCell ref="N3:R3"/>
    <mergeCell ref="S3:W3"/>
    <mergeCell ref="X3:AB3"/>
    <mergeCell ref="AA13:AC13"/>
    <mergeCell ref="AD13:AI13"/>
    <mergeCell ref="A11:J12"/>
    <mergeCell ref="K11:M12"/>
    <mergeCell ref="N11:P12"/>
    <mergeCell ref="Q11:R12"/>
    <mergeCell ref="S11:V11"/>
    <mergeCell ref="Q9:V9"/>
    <mergeCell ref="U13:V13"/>
    <mergeCell ref="W11:Z12"/>
    <mergeCell ref="AA11:AC12"/>
    <mergeCell ref="AD11:AI12"/>
    <mergeCell ref="S12:T12"/>
    <mergeCell ref="U12:V12"/>
    <mergeCell ref="A13:J13"/>
    <mergeCell ref="K13:M13"/>
    <mergeCell ref="N13:P13"/>
    <mergeCell ref="Q13:R13"/>
    <mergeCell ref="S13:T13"/>
    <mergeCell ref="W13:Z13"/>
    <mergeCell ref="B1:AH1"/>
    <mergeCell ref="CW6:DD6"/>
    <mergeCell ref="CH2:DD2"/>
    <mergeCell ref="CP3:CT3"/>
    <mergeCell ref="BG3:BK3"/>
    <mergeCell ref="BL3:BP3"/>
    <mergeCell ref="BQ3:BU3"/>
    <mergeCell ref="BV3:BZ3"/>
    <mergeCell ref="BX6:CQ6"/>
    <mergeCell ref="AC3:AG3"/>
    <mergeCell ref="AH3:AL3"/>
    <mergeCell ref="CK3:CO3"/>
    <mergeCell ref="AI1:AR1"/>
    <mergeCell ref="CU3:CY3"/>
    <mergeCell ref="CZ3:DD3"/>
    <mergeCell ref="BM6:BW6"/>
    <mergeCell ref="AM3:AQ3"/>
    <mergeCell ref="CA3:CE3"/>
    <mergeCell ref="CF3:CJ3"/>
    <mergeCell ref="D3:H3"/>
    <mergeCell ref="BL2:CG2"/>
  </mergeCells>
  <pageMargins left="0.70866141732283472" right="0.70866141732283472" top="0.74803149606299213" bottom="0.74803149606299213" header="0.31496062992125984" footer="0.31496062992125984"/>
  <pageSetup paperSize="9" scale="52" fitToWidth="2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1"/>
  <sheetViews>
    <sheetView zoomScale="46" zoomScaleNormal="46" workbookViewId="0">
      <selection activeCell="AI1" sqref="AI1:AR1"/>
    </sheetView>
  </sheetViews>
  <sheetFormatPr defaultRowHeight="15" x14ac:dyDescent="0.25"/>
  <cols>
    <col min="1" max="1" width="17.28515625" customWidth="1"/>
    <col min="2" max="109" width="5.7109375" customWidth="1"/>
  </cols>
  <sheetData>
    <row r="1" spans="1:108" ht="150" customHeight="1" thickBot="1" x14ac:dyDescent="0.4">
      <c r="D1" s="265" t="s">
        <v>174</v>
      </c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189"/>
      <c r="AB1" s="189"/>
      <c r="AC1" s="189"/>
      <c r="AD1" s="189"/>
      <c r="AE1" s="189"/>
      <c r="AF1" s="188"/>
      <c r="AI1" s="266" t="s">
        <v>126</v>
      </c>
      <c r="AJ1" s="266"/>
      <c r="AK1" s="266"/>
      <c r="AL1" s="266"/>
      <c r="AM1" s="266"/>
      <c r="AN1" s="266"/>
      <c r="AO1" s="266"/>
      <c r="AP1" s="266"/>
      <c r="AQ1" s="266"/>
      <c r="AR1" s="266"/>
    </row>
    <row r="2" spans="1:108" s="1" customFormat="1" ht="20.100000000000001" customHeight="1" thickBot="1" x14ac:dyDescent="0.3">
      <c r="A2" s="336" t="s">
        <v>0</v>
      </c>
      <c r="B2" s="256" t="s">
        <v>127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8"/>
      <c r="U2" s="256" t="s">
        <v>134</v>
      </c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8"/>
      <c r="AR2" s="256" t="s">
        <v>135</v>
      </c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8"/>
      <c r="BL2" s="256" t="s">
        <v>130</v>
      </c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8"/>
      <c r="CI2" s="262" t="s">
        <v>133</v>
      </c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4"/>
    </row>
    <row r="3" spans="1:108" s="1" customFormat="1" ht="20.100000000000001" customHeight="1" thickBot="1" x14ac:dyDescent="0.3">
      <c r="A3" s="337"/>
      <c r="B3" s="208">
        <v>23</v>
      </c>
      <c r="C3" s="209"/>
      <c r="D3" s="208">
        <v>24</v>
      </c>
      <c r="E3" s="209"/>
      <c r="F3" s="209"/>
      <c r="G3" s="209"/>
      <c r="H3" s="209"/>
      <c r="I3" s="208">
        <v>25</v>
      </c>
      <c r="J3" s="209"/>
      <c r="K3" s="209"/>
      <c r="L3" s="209"/>
      <c r="M3" s="209"/>
      <c r="N3" s="208">
        <v>26</v>
      </c>
      <c r="O3" s="209"/>
      <c r="P3" s="209"/>
      <c r="Q3" s="209"/>
      <c r="R3" s="209"/>
      <c r="S3" s="208">
        <v>27</v>
      </c>
      <c r="T3" s="209"/>
      <c r="U3" s="209"/>
      <c r="V3" s="209"/>
      <c r="W3" s="210"/>
      <c r="X3" s="208">
        <v>28</v>
      </c>
      <c r="Y3" s="209"/>
      <c r="Z3" s="209"/>
      <c r="AA3" s="209"/>
      <c r="AB3" s="210"/>
      <c r="AC3" s="208">
        <v>29</v>
      </c>
      <c r="AD3" s="209"/>
      <c r="AE3" s="209"/>
      <c r="AF3" s="209"/>
      <c r="AG3" s="210"/>
      <c r="AH3" s="208">
        <v>30</v>
      </c>
      <c r="AI3" s="209"/>
      <c r="AJ3" s="209"/>
      <c r="AK3" s="209"/>
      <c r="AL3" s="210"/>
      <c r="AM3" s="208">
        <v>31</v>
      </c>
      <c r="AN3" s="209"/>
      <c r="AO3" s="209"/>
      <c r="AP3" s="209"/>
      <c r="AQ3" s="210"/>
      <c r="AR3" s="208">
        <v>32</v>
      </c>
      <c r="AS3" s="209"/>
      <c r="AT3" s="209"/>
      <c r="AU3" s="209"/>
      <c r="AV3" s="210"/>
      <c r="AW3" s="208">
        <v>33</v>
      </c>
      <c r="AX3" s="209"/>
      <c r="AY3" s="209"/>
      <c r="AZ3" s="209"/>
      <c r="BA3" s="210"/>
      <c r="BB3" s="208">
        <v>34</v>
      </c>
      <c r="BC3" s="209"/>
      <c r="BD3" s="209"/>
      <c r="BE3" s="209"/>
      <c r="BF3" s="210"/>
      <c r="BG3" s="208">
        <v>35</v>
      </c>
      <c r="BH3" s="209"/>
      <c r="BI3" s="209"/>
      <c r="BJ3" s="209"/>
      <c r="BK3" s="210"/>
      <c r="BL3" s="208">
        <v>36</v>
      </c>
      <c r="BM3" s="209"/>
      <c r="BN3" s="209"/>
      <c r="BO3" s="209"/>
      <c r="BP3" s="210"/>
      <c r="BQ3" s="208">
        <v>37</v>
      </c>
      <c r="BR3" s="209"/>
      <c r="BS3" s="209"/>
      <c r="BT3" s="209"/>
      <c r="BU3" s="210"/>
      <c r="BV3" s="253">
        <v>38</v>
      </c>
      <c r="BW3" s="254"/>
      <c r="BX3" s="254"/>
      <c r="BY3" s="254"/>
      <c r="BZ3" s="255"/>
      <c r="CA3" s="253">
        <v>39</v>
      </c>
      <c r="CB3" s="254"/>
      <c r="CC3" s="254"/>
      <c r="CD3" s="254"/>
      <c r="CE3" s="255"/>
      <c r="CF3" s="253">
        <v>40</v>
      </c>
      <c r="CG3" s="254"/>
      <c r="CH3" s="254"/>
      <c r="CI3" s="254"/>
      <c r="CJ3" s="255"/>
      <c r="CK3" s="342">
        <v>41</v>
      </c>
      <c r="CL3" s="343"/>
      <c r="CM3" s="343"/>
      <c r="CN3" s="343"/>
      <c r="CO3" s="343"/>
      <c r="CP3" s="253">
        <v>42</v>
      </c>
      <c r="CQ3" s="254"/>
      <c r="CR3" s="254"/>
      <c r="CS3" s="254"/>
      <c r="CT3" s="255"/>
      <c r="CU3" s="279">
        <v>43</v>
      </c>
      <c r="CV3" s="279"/>
      <c r="CW3" s="279"/>
      <c r="CX3" s="279"/>
      <c r="CY3" s="280"/>
      <c r="CZ3" s="339">
        <v>44</v>
      </c>
      <c r="DA3" s="340"/>
      <c r="DB3" s="340"/>
      <c r="DC3" s="340"/>
      <c r="DD3" s="341"/>
    </row>
    <row r="4" spans="1:108" s="1" customFormat="1" ht="20.100000000000001" customHeight="1" x14ac:dyDescent="0.25">
      <c r="A4" s="337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2">
        <v>27</v>
      </c>
      <c r="T4" s="11">
        <v>28</v>
      </c>
      <c r="U4" s="11">
        <v>1</v>
      </c>
      <c r="V4" s="11">
        <v>2</v>
      </c>
      <c r="W4" s="12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11">
        <v>16</v>
      </c>
      <c r="BX4" s="11">
        <v>17</v>
      </c>
      <c r="BY4" s="3">
        <v>18</v>
      </c>
      <c r="BZ4" s="14">
        <v>19</v>
      </c>
      <c r="CA4" s="15">
        <v>22</v>
      </c>
      <c r="CB4" s="16">
        <v>23</v>
      </c>
      <c r="CC4" s="16">
        <v>24</v>
      </c>
      <c r="CD4" s="16">
        <v>25</v>
      </c>
      <c r="CE4" s="14">
        <v>26</v>
      </c>
      <c r="CF4" s="15">
        <v>29</v>
      </c>
      <c r="CG4" s="16">
        <v>30</v>
      </c>
      <c r="CH4" s="16">
        <v>31</v>
      </c>
      <c r="CI4" s="2">
        <v>1</v>
      </c>
      <c r="CJ4" s="11">
        <v>2</v>
      </c>
      <c r="CK4" s="2">
        <v>5</v>
      </c>
      <c r="CL4" s="11">
        <v>6</v>
      </c>
      <c r="CM4" s="11">
        <v>7</v>
      </c>
      <c r="CN4" s="11">
        <v>8</v>
      </c>
      <c r="CO4" s="3">
        <v>9</v>
      </c>
      <c r="CP4" s="4">
        <v>12</v>
      </c>
      <c r="CQ4" s="5">
        <v>13</v>
      </c>
      <c r="CR4" s="77">
        <v>14</v>
      </c>
      <c r="CS4" s="132">
        <v>15</v>
      </c>
      <c r="CT4" s="133">
        <v>16</v>
      </c>
      <c r="CU4" s="40">
        <v>19</v>
      </c>
      <c r="CV4" s="31">
        <v>20</v>
      </c>
      <c r="CW4" s="69">
        <v>21</v>
      </c>
      <c r="CX4" s="61">
        <v>22</v>
      </c>
      <c r="CY4" s="70">
        <v>23</v>
      </c>
      <c r="CZ4" s="71">
        <v>26</v>
      </c>
      <c r="DA4" s="61">
        <v>27</v>
      </c>
      <c r="DB4" s="61">
        <v>28</v>
      </c>
      <c r="DC4" s="61">
        <v>29</v>
      </c>
      <c r="DD4" s="70">
        <v>30</v>
      </c>
    </row>
    <row r="5" spans="1:108" s="1" customFormat="1" ht="20.100000000000001" customHeight="1" thickBot="1" x14ac:dyDescent="0.3">
      <c r="A5" s="338"/>
      <c r="B5" s="7" t="s">
        <v>2</v>
      </c>
      <c r="C5" s="8" t="s">
        <v>3</v>
      </c>
      <c r="D5" s="7" t="s">
        <v>4</v>
      </c>
      <c r="E5" s="9" t="s">
        <v>5</v>
      </c>
      <c r="F5" s="9" t="s">
        <v>1</v>
      </c>
      <c r="G5" s="9" t="s">
        <v>2</v>
      </c>
      <c r="H5" s="8" t="s">
        <v>3</v>
      </c>
      <c r="I5" s="7" t="s">
        <v>4</v>
      </c>
      <c r="J5" s="9" t="s">
        <v>5</v>
      </c>
      <c r="K5" s="9" t="s">
        <v>1</v>
      </c>
      <c r="L5" s="9" t="s">
        <v>2</v>
      </c>
      <c r="M5" s="8" t="s">
        <v>3</v>
      </c>
      <c r="N5" s="7" t="s">
        <v>4</v>
      </c>
      <c r="O5" s="9" t="s">
        <v>5</v>
      </c>
      <c r="P5" s="9" t="s">
        <v>1</v>
      </c>
      <c r="Q5" s="9" t="s">
        <v>2</v>
      </c>
      <c r="R5" s="8" t="s">
        <v>3</v>
      </c>
      <c r="S5" s="7" t="s">
        <v>4</v>
      </c>
      <c r="T5" s="9" t="s">
        <v>5</v>
      </c>
      <c r="U5" s="9" t="s">
        <v>1</v>
      </c>
      <c r="V5" s="9" t="s">
        <v>2</v>
      </c>
      <c r="W5" s="10" t="s">
        <v>3</v>
      </c>
      <c r="X5" s="7" t="s">
        <v>4</v>
      </c>
      <c r="Y5" s="9" t="s">
        <v>5</v>
      </c>
      <c r="Z5" s="9" t="s">
        <v>1</v>
      </c>
      <c r="AA5" s="9" t="s">
        <v>2</v>
      </c>
      <c r="AB5" s="10" t="s">
        <v>3</v>
      </c>
      <c r="AC5" s="7" t="s">
        <v>4</v>
      </c>
      <c r="AD5" s="9" t="s">
        <v>5</v>
      </c>
      <c r="AE5" s="9" t="s">
        <v>1</v>
      </c>
      <c r="AF5" s="9" t="s">
        <v>2</v>
      </c>
      <c r="AG5" s="10" t="s">
        <v>3</v>
      </c>
      <c r="AH5" s="7" t="s">
        <v>4</v>
      </c>
      <c r="AI5" s="9" t="s">
        <v>5</v>
      </c>
      <c r="AJ5" s="9" t="s">
        <v>1</v>
      </c>
      <c r="AK5" s="9" t="s">
        <v>2</v>
      </c>
      <c r="AL5" s="10" t="s">
        <v>3</v>
      </c>
      <c r="AM5" s="7" t="s">
        <v>4</v>
      </c>
      <c r="AN5" s="9" t="s">
        <v>5</v>
      </c>
      <c r="AO5" s="9" t="s">
        <v>1</v>
      </c>
      <c r="AP5" s="9" t="s">
        <v>2</v>
      </c>
      <c r="AQ5" s="10" t="s">
        <v>3</v>
      </c>
      <c r="AR5" s="7" t="s">
        <v>4</v>
      </c>
      <c r="AS5" s="9" t="s">
        <v>5</v>
      </c>
      <c r="AT5" s="9" t="s">
        <v>1</v>
      </c>
      <c r="AU5" s="9" t="s">
        <v>2</v>
      </c>
      <c r="AV5" s="10" t="s">
        <v>3</v>
      </c>
      <c r="AW5" s="7" t="s">
        <v>4</v>
      </c>
      <c r="AX5" s="9" t="s">
        <v>5</v>
      </c>
      <c r="AY5" s="9" t="s">
        <v>1</v>
      </c>
      <c r="AZ5" s="9" t="s">
        <v>2</v>
      </c>
      <c r="BA5" s="10" t="s">
        <v>3</v>
      </c>
      <c r="BB5" s="7" t="s">
        <v>4</v>
      </c>
      <c r="BC5" s="9" t="s">
        <v>5</v>
      </c>
      <c r="BD5" s="9" t="s">
        <v>1</v>
      </c>
      <c r="BE5" s="9" t="s">
        <v>2</v>
      </c>
      <c r="BF5" s="10" t="s">
        <v>3</v>
      </c>
      <c r="BG5" s="7" t="s">
        <v>4</v>
      </c>
      <c r="BH5" s="9" t="s">
        <v>5</v>
      </c>
      <c r="BI5" s="9" t="s">
        <v>1</v>
      </c>
      <c r="BJ5" s="9" t="s">
        <v>2</v>
      </c>
      <c r="BK5" s="10" t="s">
        <v>3</v>
      </c>
      <c r="BL5" s="7" t="s">
        <v>4</v>
      </c>
      <c r="BM5" s="9" t="s">
        <v>5</v>
      </c>
      <c r="BN5" s="9" t="s">
        <v>1</v>
      </c>
      <c r="BO5" s="9" t="s">
        <v>2</v>
      </c>
      <c r="BP5" s="10" t="s">
        <v>3</v>
      </c>
      <c r="BQ5" s="7" t="s">
        <v>4</v>
      </c>
      <c r="BR5" s="9" t="s">
        <v>5</v>
      </c>
      <c r="BS5" s="9" t="s">
        <v>1</v>
      </c>
      <c r="BT5" s="9" t="s">
        <v>2</v>
      </c>
      <c r="BU5" s="10" t="s">
        <v>3</v>
      </c>
      <c r="BV5" s="7" t="s">
        <v>4</v>
      </c>
      <c r="BW5" s="9" t="s">
        <v>5</v>
      </c>
      <c r="BX5" s="9" t="s">
        <v>1</v>
      </c>
      <c r="BY5" s="8" t="s">
        <v>2</v>
      </c>
      <c r="BZ5" s="10" t="s">
        <v>3</v>
      </c>
      <c r="CA5" s="7" t="s">
        <v>4</v>
      </c>
      <c r="CB5" s="9" t="s">
        <v>5</v>
      </c>
      <c r="CC5" s="9" t="s">
        <v>1</v>
      </c>
      <c r="CD5" s="9" t="s">
        <v>2</v>
      </c>
      <c r="CE5" s="10" t="s">
        <v>3</v>
      </c>
      <c r="CF5" s="7" t="s">
        <v>4</v>
      </c>
      <c r="CG5" s="9" t="s">
        <v>5</v>
      </c>
      <c r="CH5" s="9" t="s">
        <v>1</v>
      </c>
      <c r="CI5" s="9" t="s">
        <v>2</v>
      </c>
      <c r="CJ5" s="8" t="s">
        <v>3</v>
      </c>
      <c r="CK5" s="7" t="s">
        <v>4</v>
      </c>
      <c r="CL5" s="9" t="s">
        <v>5</v>
      </c>
      <c r="CM5" s="9" t="s">
        <v>1</v>
      </c>
      <c r="CN5" s="9" t="s">
        <v>2</v>
      </c>
      <c r="CO5" s="8" t="s">
        <v>3</v>
      </c>
      <c r="CP5" s="7" t="s">
        <v>4</v>
      </c>
      <c r="CQ5" s="9" t="s">
        <v>5</v>
      </c>
      <c r="CR5" s="27" t="s">
        <v>1</v>
      </c>
      <c r="CS5" s="73" t="s">
        <v>2</v>
      </c>
      <c r="CT5" s="27" t="s">
        <v>3</v>
      </c>
      <c r="CU5" s="125" t="s">
        <v>4</v>
      </c>
      <c r="CV5" s="124" t="s">
        <v>5</v>
      </c>
      <c r="CW5" s="134" t="s">
        <v>1</v>
      </c>
      <c r="CX5" s="62" t="s">
        <v>2</v>
      </c>
      <c r="CY5" s="119" t="s">
        <v>3</v>
      </c>
      <c r="CZ5" s="128" t="s">
        <v>4</v>
      </c>
      <c r="DA5" s="118" t="s">
        <v>5</v>
      </c>
      <c r="DB5" s="118" t="s">
        <v>1</v>
      </c>
      <c r="DC5" s="118" t="s">
        <v>2</v>
      </c>
      <c r="DD5" s="119" t="s">
        <v>3</v>
      </c>
    </row>
    <row r="6" spans="1:108" ht="45" customHeight="1" thickBot="1" x14ac:dyDescent="0.3">
      <c r="A6" s="76">
        <v>1</v>
      </c>
      <c r="B6" s="214" t="s">
        <v>25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5"/>
      <c r="U6" s="211" t="s">
        <v>27</v>
      </c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3"/>
      <c r="AM6" s="214" t="s">
        <v>120</v>
      </c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6"/>
      <c r="AY6" s="214" t="s">
        <v>26</v>
      </c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6"/>
      <c r="BK6" s="211" t="s">
        <v>21</v>
      </c>
      <c r="BL6" s="212"/>
      <c r="BM6" s="212"/>
      <c r="BN6" s="212"/>
      <c r="BO6" s="212"/>
      <c r="BP6" s="212"/>
      <c r="BQ6" s="212"/>
      <c r="BR6" s="212"/>
      <c r="BS6" s="212"/>
      <c r="BT6" s="213"/>
      <c r="BU6" s="214" t="s">
        <v>24</v>
      </c>
      <c r="BV6" s="215"/>
      <c r="BW6" s="215"/>
      <c r="BX6" s="215"/>
      <c r="BY6" s="215"/>
      <c r="BZ6" s="215"/>
      <c r="CA6" s="215"/>
      <c r="CB6" s="216"/>
      <c r="CC6" s="331" t="s">
        <v>32</v>
      </c>
      <c r="CD6" s="332"/>
      <c r="CE6" s="332"/>
      <c r="CF6" s="332"/>
      <c r="CG6" s="332"/>
      <c r="CH6" s="332"/>
      <c r="CI6" s="332"/>
      <c r="CJ6" s="332"/>
      <c r="CK6" s="332"/>
      <c r="CL6" s="332"/>
      <c r="CM6" s="332"/>
      <c r="CN6" s="332"/>
      <c r="CO6" s="332"/>
      <c r="CP6" s="332"/>
      <c r="CQ6" s="333"/>
      <c r="CR6" s="353"/>
      <c r="CS6" s="354"/>
      <c r="CT6" s="354"/>
      <c r="CU6" s="354"/>
      <c r="CV6" s="355"/>
      <c r="CW6" s="344"/>
      <c r="CX6" s="345"/>
      <c r="CY6" s="345"/>
      <c r="CZ6" s="345"/>
      <c r="DA6" s="345"/>
      <c r="DB6" s="345"/>
      <c r="DC6" s="345"/>
      <c r="DD6" s="346"/>
    </row>
    <row r="7" spans="1:108" ht="45" customHeight="1" thickBot="1" x14ac:dyDescent="0.3">
      <c r="A7" s="76">
        <v>2</v>
      </c>
      <c r="B7" s="214" t="s">
        <v>25</v>
      </c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5"/>
      <c r="U7" s="211" t="s">
        <v>27</v>
      </c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3"/>
      <c r="AM7" s="214" t="s">
        <v>120</v>
      </c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6"/>
      <c r="AY7" s="214" t="s">
        <v>26</v>
      </c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6"/>
      <c r="BK7" s="211" t="s">
        <v>21</v>
      </c>
      <c r="BL7" s="212"/>
      <c r="BM7" s="212"/>
      <c r="BN7" s="212"/>
      <c r="BO7" s="212"/>
      <c r="BP7" s="212"/>
      <c r="BQ7" s="212"/>
      <c r="BR7" s="212"/>
      <c r="BS7" s="212"/>
      <c r="BT7" s="213"/>
      <c r="BU7" s="214" t="s">
        <v>24</v>
      </c>
      <c r="BV7" s="215"/>
      <c r="BW7" s="215"/>
      <c r="BX7" s="215"/>
      <c r="BY7" s="215"/>
      <c r="BZ7" s="215"/>
      <c r="CA7" s="215"/>
      <c r="CB7" s="216"/>
      <c r="CC7" s="331" t="s">
        <v>32</v>
      </c>
      <c r="CD7" s="332"/>
      <c r="CE7" s="332"/>
      <c r="CF7" s="332"/>
      <c r="CG7" s="332"/>
      <c r="CH7" s="332"/>
      <c r="CI7" s="332"/>
      <c r="CJ7" s="332"/>
      <c r="CK7" s="332"/>
      <c r="CL7" s="332"/>
      <c r="CM7" s="332"/>
      <c r="CN7" s="332"/>
      <c r="CO7" s="332"/>
      <c r="CP7" s="332"/>
      <c r="CQ7" s="333"/>
      <c r="CR7" s="356"/>
      <c r="CS7" s="357"/>
      <c r="CT7" s="357"/>
      <c r="CU7" s="357"/>
      <c r="CV7" s="358"/>
      <c r="CW7" s="347"/>
      <c r="CX7" s="348"/>
      <c r="CY7" s="348"/>
      <c r="CZ7" s="348"/>
      <c r="DA7" s="348"/>
      <c r="DB7" s="348"/>
      <c r="DC7" s="348"/>
      <c r="DD7" s="349"/>
    </row>
    <row r="8" spans="1:108" ht="45" customHeight="1" thickBot="1" x14ac:dyDescent="0.3">
      <c r="A8" s="76">
        <v>3</v>
      </c>
      <c r="B8" s="214" t="s">
        <v>24</v>
      </c>
      <c r="C8" s="215"/>
      <c r="D8" s="215"/>
      <c r="E8" s="215"/>
      <c r="F8" s="215"/>
      <c r="G8" s="215"/>
      <c r="H8" s="215"/>
      <c r="I8" s="216"/>
      <c r="J8" s="214" t="s">
        <v>26</v>
      </c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6"/>
      <c r="V8" s="214" t="s">
        <v>25</v>
      </c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5"/>
      <c r="AO8" s="211" t="s">
        <v>21</v>
      </c>
      <c r="AP8" s="212"/>
      <c r="AQ8" s="212"/>
      <c r="AR8" s="212"/>
      <c r="AS8" s="212"/>
      <c r="AT8" s="212"/>
      <c r="AU8" s="212"/>
      <c r="AV8" s="212"/>
      <c r="AW8" s="212"/>
      <c r="AX8" s="213"/>
      <c r="AY8" s="214" t="s">
        <v>120</v>
      </c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6"/>
      <c r="BK8" s="211" t="s">
        <v>27</v>
      </c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3"/>
      <c r="CC8" s="331" t="s">
        <v>32</v>
      </c>
      <c r="CD8" s="332"/>
      <c r="CE8" s="332"/>
      <c r="CF8" s="332"/>
      <c r="CG8" s="332"/>
      <c r="CH8" s="332"/>
      <c r="CI8" s="332"/>
      <c r="CJ8" s="332"/>
      <c r="CK8" s="332"/>
      <c r="CL8" s="332"/>
      <c r="CM8" s="332"/>
      <c r="CN8" s="332"/>
      <c r="CO8" s="332"/>
      <c r="CP8" s="332"/>
      <c r="CQ8" s="333"/>
      <c r="CR8" s="356"/>
      <c r="CS8" s="357"/>
      <c r="CT8" s="357"/>
      <c r="CU8" s="357"/>
      <c r="CV8" s="358"/>
      <c r="CW8" s="347"/>
      <c r="CX8" s="348"/>
      <c r="CY8" s="348"/>
      <c r="CZ8" s="348"/>
      <c r="DA8" s="348"/>
      <c r="DB8" s="348"/>
      <c r="DC8" s="348"/>
      <c r="DD8" s="349"/>
    </row>
    <row r="9" spans="1:108" ht="45" customHeight="1" thickBot="1" x14ac:dyDescent="0.3">
      <c r="A9" s="76">
        <v>4</v>
      </c>
      <c r="B9" s="214" t="s">
        <v>24</v>
      </c>
      <c r="C9" s="215"/>
      <c r="D9" s="215"/>
      <c r="E9" s="215"/>
      <c r="F9" s="215"/>
      <c r="G9" s="215"/>
      <c r="H9" s="215"/>
      <c r="I9" s="216"/>
      <c r="J9" s="214" t="s">
        <v>26</v>
      </c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6"/>
      <c r="V9" s="214" t="s">
        <v>25</v>
      </c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5"/>
      <c r="AO9" s="211" t="s">
        <v>21</v>
      </c>
      <c r="AP9" s="212"/>
      <c r="AQ9" s="212"/>
      <c r="AR9" s="212"/>
      <c r="AS9" s="212"/>
      <c r="AT9" s="212"/>
      <c r="AU9" s="212"/>
      <c r="AV9" s="212"/>
      <c r="AW9" s="212"/>
      <c r="AX9" s="213"/>
      <c r="AY9" s="214" t="s">
        <v>120</v>
      </c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6"/>
      <c r="BK9" s="211" t="s">
        <v>27</v>
      </c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3"/>
      <c r="CC9" s="331" t="s">
        <v>32</v>
      </c>
      <c r="CD9" s="332"/>
      <c r="CE9" s="332"/>
      <c r="CF9" s="332"/>
      <c r="CG9" s="332"/>
      <c r="CH9" s="332"/>
      <c r="CI9" s="332"/>
      <c r="CJ9" s="332"/>
      <c r="CK9" s="332"/>
      <c r="CL9" s="332"/>
      <c r="CM9" s="332"/>
      <c r="CN9" s="332"/>
      <c r="CO9" s="332"/>
      <c r="CP9" s="332"/>
      <c r="CQ9" s="333"/>
      <c r="CR9" s="359"/>
      <c r="CS9" s="360"/>
      <c r="CT9" s="360"/>
      <c r="CU9" s="360"/>
      <c r="CV9" s="361"/>
      <c r="CW9" s="350"/>
      <c r="CX9" s="351"/>
      <c r="CY9" s="351"/>
      <c r="CZ9" s="351"/>
      <c r="DA9" s="351"/>
      <c r="DB9" s="351"/>
      <c r="DC9" s="351"/>
      <c r="DD9" s="352"/>
    </row>
    <row r="11" spans="1:108" ht="26.25" x14ac:dyDescent="0.4">
      <c r="A11" s="19" t="s">
        <v>103</v>
      </c>
      <c r="B11" s="20" t="s">
        <v>104</v>
      </c>
    </row>
    <row r="13" spans="1:108" ht="21" x14ac:dyDescent="0.35">
      <c r="B13" s="232"/>
      <c r="C13" s="379"/>
      <c r="D13" s="379"/>
      <c r="E13" s="379"/>
      <c r="F13" s="379"/>
      <c r="G13" s="380"/>
      <c r="H13" s="21"/>
      <c r="I13" s="21" t="s">
        <v>105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35"/>
      <c r="AL13" s="381"/>
      <c r="AM13" s="381"/>
      <c r="AN13" s="381"/>
      <c r="AO13" s="381"/>
      <c r="AP13" s="382"/>
      <c r="AQ13" s="21"/>
      <c r="AR13" s="21" t="s">
        <v>106</v>
      </c>
      <c r="AS13" s="21"/>
      <c r="AT13" s="21"/>
      <c r="AU13" s="21"/>
      <c r="AV13" s="21"/>
      <c r="AW13" s="21"/>
    </row>
    <row r="14" spans="1:108" ht="21" x14ac:dyDescent="0.35">
      <c r="B14" s="238"/>
      <c r="C14" s="379"/>
      <c r="D14" s="379"/>
      <c r="E14" s="379"/>
      <c r="F14" s="379"/>
      <c r="G14" s="380"/>
      <c r="H14" s="21"/>
      <c r="I14" s="21" t="s">
        <v>107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41"/>
      <c r="AL14" s="392"/>
      <c r="AM14" s="392"/>
      <c r="AN14" s="392"/>
      <c r="AO14" s="392"/>
      <c r="AP14" s="393"/>
      <c r="AQ14" s="21"/>
      <c r="AR14" s="21" t="s">
        <v>108</v>
      </c>
      <c r="AS14" s="21"/>
      <c r="AT14" s="21"/>
      <c r="AU14" s="21"/>
      <c r="AV14" s="22"/>
      <c r="AW14" s="22"/>
    </row>
    <row r="16" spans="1:108" ht="33.75" customHeight="1" x14ac:dyDescent="0.25">
      <c r="B16" s="362" t="s">
        <v>7</v>
      </c>
      <c r="C16" s="363"/>
      <c r="D16" s="363"/>
      <c r="E16" s="363"/>
      <c r="F16" s="363"/>
      <c r="G16" s="363"/>
      <c r="H16" s="363"/>
      <c r="I16" s="363"/>
      <c r="J16" s="363"/>
      <c r="K16" s="364"/>
      <c r="L16" s="368" t="s">
        <v>8</v>
      </c>
      <c r="M16" s="369"/>
      <c r="N16" s="370"/>
      <c r="O16" s="368" t="s">
        <v>9</v>
      </c>
      <c r="P16" s="369"/>
      <c r="Q16" s="370"/>
      <c r="R16" s="368" t="s">
        <v>10</v>
      </c>
      <c r="S16" s="370"/>
      <c r="T16" s="374" t="s">
        <v>11</v>
      </c>
      <c r="U16" s="375"/>
      <c r="V16" s="375"/>
      <c r="W16" s="376"/>
      <c r="X16" s="368" t="s">
        <v>12</v>
      </c>
      <c r="Y16" s="369"/>
      <c r="Z16" s="370"/>
      <c r="AA16" s="368" t="s">
        <v>13</v>
      </c>
      <c r="AB16" s="369"/>
      <c r="AC16" s="370"/>
      <c r="AD16" s="362" t="s">
        <v>14</v>
      </c>
      <c r="AE16" s="363"/>
      <c r="AF16" s="363"/>
      <c r="AG16" s="363"/>
      <c r="AH16" s="363"/>
      <c r="AI16" s="363"/>
      <c r="AJ16" s="364"/>
    </row>
    <row r="17" spans="2:36" ht="18.75" x14ac:dyDescent="0.3">
      <c r="B17" s="365"/>
      <c r="C17" s="366"/>
      <c r="D17" s="366"/>
      <c r="E17" s="366"/>
      <c r="F17" s="366"/>
      <c r="G17" s="366"/>
      <c r="H17" s="366"/>
      <c r="I17" s="366"/>
      <c r="J17" s="366"/>
      <c r="K17" s="367"/>
      <c r="L17" s="371"/>
      <c r="M17" s="372"/>
      <c r="N17" s="373"/>
      <c r="O17" s="371"/>
      <c r="P17" s="372"/>
      <c r="Q17" s="373"/>
      <c r="R17" s="371"/>
      <c r="S17" s="373"/>
      <c r="T17" s="377">
        <v>1</v>
      </c>
      <c r="U17" s="378"/>
      <c r="V17" s="377">
        <v>2</v>
      </c>
      <c r="W17" s="378"/>
      <c r="X17" s="371"/>
      <c r="Y17" s="372"/>
      <c r="Z17" s="373"/>
      <c r="AA17" s="371"/>
      <c r="AB17" s="372"/>
      <c r="AC17" s="373"/>
      <c r="AD17" s="365"/>
      <c r="AE17" s="366"/>
      <c r="AF17" s="366"/>
      <c r="AG17" s="366"/>
      <c r="AH17" s="366"/>
      <c r="AI17" s="366"/>
      <c r="AJ17" s="367"/>
    </row>
    <row r="18" spans="2:36" ht="18.75" customHeight="1" x14ac:dyDescent="0.3">
      <c r="B18" s="383" t="s">
        <v>15</v>
      </c>
      <c r="C18" s="384"/>
      <c r="D18" s="384"/>
      <c r="E18" s="384"/>
      <c r="F18" s="384"/>
      <c r="G18" s="384"/>
      <c r="H18" s="384"/>
      <c r="I18" s="384"/>
      <c r="J18" s="384"/>
      <c r="K18" s="385"/>
      <c r="L18" s="386">
        <v>120</v>
      </c>
      <c r="M18" s="387"/>
      <c r="N18" s="388"/>
      <c r="O18" s="386">
        <v>24</v>
      </c>
      <c r="P18" s="387"/>
      <c r="Q18" s="388"/>
      <c r="R18" s="386" t="s">
        <v>16</v>
      </c>
      <c r="S18" s="388"/>
      <c r="T18" s="386">
        <v>12</v>
      </c>
      <c r="U18" s="388"/>
      <c r="V18" s="386">
        <v>12</v>
      </c>
      <c r="W18" s="388"/>
      <c r="X18" s="389">
        <f t="shared" ref="X18:X30" si="0">IF(AA18="залік",L18/O18,IF(AA18="ПК",(L18-4)/(O18-1),(L18-4)/O18))</f>
        <v>5</v>
      </c>
      <c r="Y18" s="390"/>
      <c r="Z18" s="391"/>
      <c r="AA18" s="386" t="s">
        <v>17</v>
      </c>
      <c r="AB18" s="387"/>
      <c r="AC18" s="388"/>
      <c r="AD18" s="386" t="s">
        <v>18</v>
      </c>
      <c r="AE18" s="387"/>
      <c r="AF18" s="387"/>
      <c r="AG18" s="387"/>
      <c r="AH18" s="387"/>
      <c r="AI18" s="387"/>
      <c r="AJ18" s="388"/>
    </row>
    <row r="19" spans="2:36" ht="18.75" x14ac:dyDescent="0.3">
      <c r="B19" s="394" t="s">
        <v>19</v>
      </c>
      <c r="C19" s="395"/>
      <c r="D19" s="395"/>
      <c r="E19" s="395"/>
      <c r="F19" s="395"/>
      <c r="G19" s="395"/>
      <c r="H19" s="395"/>
      <c r="I19" s="395"/>
      <c r="J19" s="395"/>
      <c r="K19" s="395"/>
      <c r="L19" s="396">
        <v>70</v>
      </c>
      <c r="M19" s="395"/>
      <c r="N19" s="395"/>
      <c r="O19" s="396">
        <v>15</v>
      </c>
      <c r="P19" s="395"/>
      <c r="Q19" s="395"/>
      <c r="R19" s="396">
        <v>1</v>
      </c>
      <c r="S19" s="395"/>
      <c r="T19" s="396">
        <v>15</v>
      </c>
      <c r="U19" s="395"/>
      <c r="V19" s="396"/>
      <c r="W19" s="395"/>
      <c r="X19" s="397">
        <f t="shared" si="0"/>
        <v>4.7142857142857144</v>
      </c>
      <c r="Y19" s="395"/>
      <c r="Z19" s="395"/>
      <c r="AA19" s="396" t="s">
        <v>20</v>
      </c>
      <c r="AB19" s="395"/>
      <c r="AC19" s="395"/>
      <c r="AD19" s="396" t="s">
        <v>18</v>
      </c>
      <c r="AE19" s="395"/>
      <c r="AF19" s="395"/>
      <c r="AG19" s="395"/>
      <c r="AH19" s="395"/>
      <c r="AI19" s="395"/>
      <c r="AJ19" s="395"/>
    </row>
    <row r="20" spans="2:36" ht="18.75" x14ac:dyDescent="0.3">
      <c r="B20" s="394" t="s">
        <v>21</v>
      </c>
      <c r="C20" s="395"/>
      <c r="D20" s="395"/>
      <c r="E20" s="395"/>
      <c r="F20" s="395"/>
      <c r="G20" s="395"/>
      <c r="H20" s="395"/>
      <c r="I20" s="395"/>
      <c r="J20" s="395"/>
      <c r="K20" s="395"/>
      <c r="L20" s="396">
        <v>50</v>
      </c>
      <c r="M20" s="395"/>
      <c r="N20" s="395"/>
      <c r="O20" s="396">
        <v>10</v>
      </c>
      <c r="P20" s="395"/>
      <c r="Q20" s="395"/>
      <c r="R20" s="396">
        <v>2</v>
      </c>
      <c r="S20" s="395"/>
      <c r="T20" s="396"/>
      <c r="U20" s="395"/>
      <c r="V20" s="396">
        <v>10</v>
      </c>
      <c r="W20" s="395"/>
      <c r="X20" s="397">
        <f t="shared" si="0"/>
        <v>5</v>
      </c>
      <c r="Y20" s="395"/>
      <c r="Z20" s="395"/>
      <c r="AA20" s="396" t="s">
        <v>17</v>
      </c>
      <c r="AB20" s="395"/>
      <c r="AC20" s="395"/>
      <c r="AD20" s="396" t="s">
        <v>18</v>
      </c>
      <c r="AE20" s="395"/>
      <c r="AF20" s="395"/>
      <c r="AG20" s="395"/>
      <c r="AH20" s="395"/>
      <c r="AI20" s="395"/>
      <c r="AJ20" s="395"/>
    </row>
    <row r="21" spans="2:36" ht="18.75" x14ac:dyDescent="0.3">
      <c r="B21" s="394" t="s">
        <v>22</v>
      </c>
      <c r="C21" s="395"/>
      <c r="D21" s="395"/>
      <c r="E21" s="395"/>
      <c r="F21" s="395"/>
      <c r="G21" s="395"/>
      <c r="H21" s="395"/>
      <c r="I21" s="395"/>
      <c r="J21" s="395"/>
      <c r="K21" s="395"/>
      <c r="L21" s="396">
        <v>30</v>
      </c>
      <c r="M21" s="395"/>
      <c r="N21" s="395"/>
      <c r="O21" s="396">
        <v>6</v>
      </c>
      <c r="P21" s="395"/>
      <c r="Q21" s="395"/>
      <c r="R21" s="396">
        <v>1</v>
      </c>
      <c r="S21" s="395"/>
      <c r="T21" s="396">
        <v>6</v>
      </c>
      <c r="U21" s="395"/>
      <c r="V21" s="396"/>
      <c r="W21" s="395"/>
      <c r="X21" s="397">
        <f t="shared" si="0"/>
        <v>5</v>
      </c>
      <c r="Y21" s="395"/>
      <c r="Z21" s="395"/>
      <c r="AA21" s="396" t="s">
        <v>17</v>
      </c>
      <c r="AB21" s="395"/>
      <c r="AC21" s="395"/>
      <c r="AD21" s="396" t="s">
        <v>18</v>
      </c>
      <c r="AE21" s="395"/>
      <c r="AF21" s="395"/>
      <c r="AG21" s="395"/>
      <c r="AH21" s="395"/>
      <c r="AI21" s="395"/>
      <c r="AJ21" s="395"/>
    </row>
    <row r="22" spans="2:36" ht="18.75" x14ac:dyDescent="0.3">
      <c r="B22" s="394" t="s">
        <v>23</v>
      </c>
      <c r="C22" s="395"/>
      <c r="D22" s="395"/>
      <c r="E22" s="395"/>
      <c r="F22" s="395"/>
      <c r="G22" s="395"/>
      <c r="H22" s="395"/>
      <c r="I22" s="395"/>
      <c r="J22" s="395"/>
      <c r="K22" s="395"/>
      <c r="L22" s="396">
        <v>60</v>
      </c>
      <c r="M22" s="395"/>
      <c r="N22" s="395"/>
      <c r="O22" s="396">
        <v>12</v>
      </c>
      <c r="P22" s="395"/>
      <c r="Q22" s="395"/>
      <c r="R22" s="396">
        <v>1</v>
      </c>
      <c r="S22" s="395"/>
      <c r="T22" s="396">
        <v>12</v>
      </c>
      <c r="U22" s="395"/>
      <c r="V22" s="396"/>
      <c r="W22" s="395"/>
      <c r="X22" s="397">
        <f t="shared" si="0"/>
        <v>5.0909090909090908</v>
      </c>
      <c r="Y22" s="395"/>
      <c r="Z22" s="395"/>
      <c r="AA22" s="396" t="s">
        <v>20</v>
      </c>
      <c r="AB22" s="395"/>
      <c r="AC22" s="395"/>
      <c r="AD22" s="396" t="s">
        <v>18</v>
      </c>
      <c r="AE22" s="395"/>
      <c r="AF22" s="395"/>
      <c r="AG22" s="395"/>
      <c r="AH22" s="395"/>
      <c r="AI22" s="395"/>
      <c r="AJ22" s="395"/>
    </row>
    <row r="23" spans="2:36" ht="18.75" x14ac:dyDescent="0.3">
      <c r="B23" s="394" t="s">
        <v>24</v>
      </c>
      <c r="C23" s="395"/>
      <c r="D23" s="395"/>
      <c r="E23" s="395"/>
      <c r="F23" s="395"/>
      <c r="G23" s="395"/>
      <c r="H23" s="395"/>
      <c r="I23" s="395"/>
      <c r="J23" s="395"/>
      <c r="K23" s="395"/>
      <c r="L23" s="396">
        <v>40</v>
      </c>
      <c r="M23" s="395"/>
      <c r="N23" s="395"/>
      <c r="O23" s="396">
        <v>8</v>
      </c>
      <c r="P23" s="395"/>
      <c r="Q23" s="395"/>
      <c r="R23" s="396">
        <v>2</v>
      </c>
      <c r="S23" s="395"/>
      <c r="T23" s="396"/>
      <c r="U23" s="395"/>
      <c r="V23" s="396">
        <v>8</v>
      </c>
      <c r="W23" s="395"/>
      <c r="X23" s="397">
        <f t="shared" si="0"/>
        <v>5</v>
      </c>
      <c r="Y23" s="395"/>
      <c r="Z23" s="395"/>
      <c r="AA23" s="396" t="s">
        <v>17</v>
      </c>
      <c r="AB23" s="395"/>
      <c r="AC23" s="395"/>
      <c r="AD23" s="396" t="s">
        <v>18</v>
      </c>
      <c r="AE23" s="395"/>
      <c r="AF23" s="395"/>
      <c r="AG23" s="395"/>
      <c r="AH23" s="395"/>
      <c r="AI23" s="395"/>
      <c r="AJ23" s="395"/>
    </row>
    <row r="24" spans="2:36" ht="18.75" x14ac:dyDescent="0.3">
      <c r="B24" s="398" t="s">
        <v>25</v>
      </c>
      <c r="C24" s="395"/>
      <c r="D24" s="395"/>
      <c r="E24" s="395"/>
      <c r="F24" s="395"/>
      <c r="G24" s="395"/>
      <c r="H24" s="395"/>
      <c r="I24" s="395"/>
      <c r="J24" s="395"/>
      <c r="K24" s="395"/>
      <c r="L24" s="396">
        <v>180</v>
      </c>
      <c r="M24" s="395"/>
      <c r="N24" s="395"/>
      <c r="O24" s="396">
        <v>39</v>
      </c>
      <c r="P24" s="395"/>
      <c r="Q24" s="395"/>
      <c r="R24" s="396" t="s">
        <v>16</v>
      </c>
      <c r="S24" s="395"/>
      <c r="T24" s="396">
        <v>18</v>
      </c>
      <c r="U24" s="395"/>
      <c r="V24" s="396">
        <v>19</v>
      </c>
      <c r="W24" s="395"/>
      <c r="X24" s="397">
        <f t="shared" si="0"/>
        <v>4.6315789473684212</v>
      </c>
      <c r="Y24" s="395"/>
      <c r="Z24" s="395"/>
      <c r="AA24" s="396" t="s">
        <v>20</v>
      </c>
      <c r="AB24" s="395"/>
      <c r="AC24" s="395"/>
      <c r="AD24" s="396" t="s">
        <v>18</v>
      </c>
      <c r="AE24" s="395"/>
      <c r="AF24" s="395"/>
      <c r="AG24" s="395"/>
      <c r="AH24" s="395"/>
      <c r="AI24" s="395"/>
      <c r="AJ24" s="395"/>
    </row>
    <row r="25" spans="2:36" ht="18.75" x14ac:dyDescent="0.3">
      <c r="B25" s="394" t="s">
        <v>26</v>
      </c>
      <c r="C25" s="395"/>
      <c r="D25" s="395"/>
      <c r="E25" s="395"/>
      <c r="F25" s="395"/>
      <c r="G25" s="395"/>
      <c r="H25" s="395"/>
      <c r="I25" s="395"/>
      <c r="J25" s="395"/>
      <c r="K25" s="395"/>
      <c r="L25" s="396">
        <v>130</v>
      </c>
      <c r="M25" s="395"/>
      <c r="N25" s="395"/>
      <c r="O25" s="396">
        <v>26</v>
      </c>
      <c r="P25" s="395"/>
      <c r="Q25" s="395"/>
      <c r="R25" s="396" t="s">
        <v>16</v>
      </c>
      <c r="S25" s="395"/>
      <c r="T25" s="396">
        <v>14</v>
      </c>
      <c r="U25" s="395"/>
      <c r="V25" s="396">
        <v>12</v>
      </c>
      <c r="W25" s="395"/>
      <c r="X25" s="397">
        <f t="shared" si="0"/>
        <v>5.04</v>
      </c>
      <c r="Y25" s="395"/>
      <c r="Z25" s="395"/>
      <c r="AA25" s="396" t="s">
        <v>20</v>
      </c>
      <c r="AB25" s="395"/>
      <c r="AC25" s="395"/>
      <c r="AD25" s="396" t="s">
        <v>18</v>
      </c>
      <c r="AE25" s="395"/>
      <c r="AF25" s="395"/>
      <c r="AG25" s="395"/>
      <c r="AH25" s="395"/>
      <c r="AI25" s="395"/>
      <c r="AJ25" s="395"/>
    </row>
    <row r="26" spans="2:36" ht="18.75" x14ac:dyDescent="0.3">
      <c r="B26" s="398" t="s">
        <v>27</v>
      </c>
      <c r="C26" s="395"/>
      <c r="D26" s="395"/>
      <c r="E26" s="395"/>
      <c r="F26" s="395"/>
      <c r="G26" s="395"/>
      <c r="H26" s="395"/>
      <c r="I26" s="395"/>
      <c r="J26" s="395"/>
      <c r="K26" s="395"/>
      <c r="L26" s="396">
        <v>90</v>
      </c>
      <c r="M26" s="395"/>
      <c r="N26" s="395"/>
      <c r="O26" s="396">
        <v>18</v>
      </c>
      <c r="P26" s="395"/>
      <c r="Q26" s="395"/>
      <c r="R26" s="396">
        <v>2</v>
      </c>
      <c r="S26" s="395"/>
      <c r="T26" s="396"/>
      <c r="U26" s="395"/>
      <c r="V26" s="396">
        <v>18</v>
      </c>
      <c r="W26" s="395"/>
      <c r="X26" s="397">
        <f t="shared" si="0"/>
        <v>5</v>
      </c>
      <c r="Y26" s="395"/>
      <c r="Z26" s="395"/>
      <c r="AA26" s="396" t="s">
        <v>17</v>
      </c>
      <c r="AB26" s="395"/>
      <c r="AC26" s="395"/>
      <c r="AD26" s="399" t="s">
        <v>28</v>
      </c>
      <c r="AE26" s="400"/>
      <c r="AF26" s="400"/>
      <c r="AG26" s="400"/>
      <c r="AH26" s="400"/>
      <c r="AI26" s="400"/>
      <c r="AJ26" s="400"/>
    </row>
    <row r="27" spans="2:36" ht="18.75" x14ac:dyDescent="0.3">
      <c r="B27" s="394" t="s">
        <v>29</v>
      </c>
      <c r="C27" s="395"/>
      <c r="D27" s="395"/>
      <c r="E27" s="395"/>
      <c r="F27" s="395"/>
      <c r="G27" s="395"/>
      <c r="H27" s="395"/>
      <c r="I27" s="395"/>
      <c r="J27" s="395"/>
      <c r="K27" s="395"/>
      <c r="L27" s="396">
        <v>50</v>
      </c>
      <c r="M27" s="395"/>
      <c r="N27" s="395"/>
      <c r="O27" s="396">
        <v>10</v>
      </c>
      <c r="P27" s="395"/>
      <c r="Q27" s="395"/>
      <c r="R27" s="396">
        <v>1</v>
      </c>
      <c r="S27" s="395"/>
      <c r="T27" s="396">
        <v>10</v>
      </c>
      <c r="U27" s="395"/>
      <c r="V27" s="396"/>
      <c r="W27" s="395"/>
      <c r="X27" s="397">
        <f t="shared" si="0"/>
        <v>5.1111111111111107</v>
      </c>
      <c r="Y27" s="395"/>
      <c r="Z27" s="395"/>
      <c r="AA27" s="396" t="s">
        <v>20</v>
      </c>
      <c r="AB27" s="395"/>
      <c r="AC27" s="395"/>
      <c r="AD27" s="399" t="s">
        <v>28</v>
      </c>
      <c r="AE27" s="400"/>
      <c r="AF27" s="400"/>
      <c r="AG27" s="400"/>
      <c r="AH27" s="400"/>
      <c r="AI27" s="400"/>
      <c r="AJ27" s="400"/>
    </row>
    <row r="28" spans="2:36" ht="18.75" x14ac:dyDescent="0.3">
      <c r="B28" s="394" t="s">
        <v>30</v>
      </c>
      <c r="C28" s="395"/>
      <c r="D28" s="395"/>
      <c r="E28" s="395"/>
      <c r="F28" s="395"/>
      <c r="G28" s="395"/>
      <c r="H28" s="395"/>
      <c r="I28" s="395"/>
      <c r="J28" s="395"/>
      <c r="K28" s="395"/>
      <c r="L28" s="396">
        <v>20</v>
      </c>
      <c r="M28" s="395"/>
      <c r="N28" s="395"/>
      <c r="O28" s="396">
        <v>4</v>
      </c>
      <c r="P28" s="395"/>
      <c r="Q28" s="395"/>
      <c r="R28" s="396">
        <v>1</v>
      </c>
      <c r="S28" s="395"/>
      <c r="T28" s="396">
        <v>4</v>
      </c>
      <c r="U28" s="395"/>
      <c r="V28" s="396"/>
      <c r="W28" s="395"/>
      <c r="X28" s="397">
        <f t="shared" si="0"/>
        <v>5</v>
      </c>
      <c r="Y28" s="395"/>
      <c r="Z28" s="395"/>
      <c r="AA28" s="396" t="s">
        <v>17</v>
      </c>
      <c r="AB28" s="395"/>
      <c r="AC28" s="395"/>
      <c r="AD28" s="396" t="s">
        <v>18</v>
      </c>
      <c r="AE28" s="395"/>
      <c r="AF28" s="395"/>
      <c r="AG28" s="395"/>
      <c r="AH28" s="395"/>
      <c r="AI28" s="395"/>
      <c r="AJ28" s="395"/>
    </row>
    <row r="29" spans="2:36" ht="18.75" x14ac:dyDescent="0.3">
      <c r="B29" s="394" t="s">
        <v>31</v>
      </c>
      <c r="C29" s="395"/>
      <c r="D29" s="395"/>
      <c r="E29" s="395"/>
      <c r="F29" s="395"/>
      <c r="G29" s="395"/>
      <c r="H29" s="395"/>
      <c r="I29" s="395"/>
      <c r="J29" s="395"/>
      <c r="K29" s="395"/>
      <c r="L29" s="396">
        <v>20</v>
      </c>
      <c r="M29" s="395"/>
      <c r="N29" s="395"/>
      <c r="O29" s="396">
        <v>4</v>
      </c>
      <c r="P29" s="395"/>
      <c r="Q29" s="395"/>
      <c r="R29" s="396">
        <v>1</v>
      </c>
      <c r="S29" s="395"/>
      <c r="T29" s="396">
        <v>4</v>
      </c>
      <c r="U29" s="395"/>
      <c r="V29" s="396"/>
      <c r="W29" s="395"/>
      <c r="X29" s="397">
        <f t="shared" si="0"/>
        <v>5</v>
      </c>
      <c r="Y29" s="395"/>
      <c r="Z29" s="395"/>
      <c r="AA29" s="396" t="s">
        <v>17</v>
      </c>
      <c r="AB29" s="395"/>
      <c r="AC29" s="395"/>
      <c r="AD29" s="396" t="s">
        <v>18</v>
      </c>
      <c r="AE29" s="395"/>
      <c r="AF29" s="395"/>
      <c r="AG29" s="395"/>
      <c r="AH29" s="395"/>
      <c r="AI29" s="395"/>
      <c r="AJ29" s="395"/>
    </row>
    <row r="30" spans="2:36" ht="18.75" x14ac:dyDescent="0.3">
      <c r="B30" s="394" t="s">
        <v>32</v>
      </c>
      <c r="C30" s="395"/>
      <c r="D30" s="395"/>
      <c r="E30" s="395"/>
      <c r="F30" s="395"/>
      <c r="G30" s="395"/>
      <c r="H30" s="395"/>
      <c r="I30" s="395"/>
      <c r="J30" s="395"/>
      <c r="K30" s="395"/>
      <c r="L30" s="396">
        <v>30</v>
      </c>
      <c r="M30" s="395"/>
      <c r="N30" s="395"/>
      <c r="O30" s="396">
        <v>15</v>
      </c>
      <c r="P30" s="395"/>
      <c r="Q30" s="395"/>
      <c r="R30" s="396">
        <v>2</v>
      </c>
      <c r="S30" s="395"/>
      <c r="T30" s="396"/>
      <c r="U30" s="395"/>
      <c r="V30" s="396">
        <v>15</v>
      </c>
      <c r="W30" s="395"/>
      <c r="X30" s="397">
        <f t="shared" si="0"/>
        <v>2</v>
      </c>
      <c r="Y30" s="395"/>
      <c r="Z30" s="395"/>
      <c r="AA30" s="396" t="s">
        <v>17</v>
      </c>
      <c r="AB30" s="395"/>
      <c r="AC30" s="395"/>
      <c r="AD30" s="396" t="s">
        <v>18</v>
      </c>
      <c r="AE30" s="395"/>
      <c r="AF30" s="395"/>
      <c r="AG30" s="395"/>
      <c r="AH30" s="395"/>
      <c r="AI30" s="395"/>
      <c r="AJ30" s="395"/>
    </row>
    <row r="31" spans="2:36" ht="18.75" x14ac:dyDescent="0.3">
      <c r="B31" s="401" t="s">
        <v>33</v>
      </c>
      <c r="C31" s="402"/>
      <c r="D31" s="402"/>
      <c r="E31" s="402"/>
      <c r="F31" s="402"/>
      <c r="G31" s="402"/>
      <c r="H31" s="402"/>
      <c r="I31" s="402"/>
      <c r="J31" s="402"/>
      <c r="K31" s="402"/>
      <c r="L31" s="396">
        <v>60</v>
      </c>
      <c r="M31" s="395"/>
      <c r="N31" s="395"/>
      <c r="O31" s="396"/>
      <c r="P31" s="395"/>
      <c r="Q31" s="395"/>
      <c r="R31" s="396" t="s">
        <v>16</v>
      </c>
      <c r="S31" s="395"/>
      <c r="T31" s="396"/>
      <c r="U31" s="395"/>
      <c r="V31" s="396"/>
      <c r="W31" s="395"/>
      <c r="X31" s="397"/>
      <c r="Y31" s="395"/>
      <c r="Z31" s="395"/>
      <c r="AA31" s="396" t="s">
        <v>17</v>
      </c>
      <c r="AB31" s="395"/>
      <c r="AC31" s="395"/>
      <c r="AD31" s="396" t="s">
        <v>18</v>
      </c>
      <c r="AE31" s="395"/>
      <c r="AF31" s="395"/>
      <c r="AG31" s="395"/>
      <c r="AH31" s="395"/>
      <c r="AI31" s="395"/>
      <c r="AJ31" s="395"/>
    </row>
  </sheetData>
  <mergeCells count="200">
    <mergeCell ref="AA31:AC31"/>
    <mergeCell ref="AD31:AJ31"/>
    <mergeCell ref="X30:Z30"/>
    <mergeCell ref="AA30:AC30"/>
    <mergeCell ref="AD30:AJ30"/>
    <mergeCell ref="B31:K31"/>
    <mergeCell ref="L31:N31"/>
    <mergeCell ref="O31:Q31"/>
    <mergeCell ref="R31:S31"/>
    <mergeCell ref="T31:U31"/>
    <mergeCell ref="V31:W31"/>
    <mergeCell ref="X31:Z31"/>
    <mergeCell ref="B30:K30"/>
    <mergeCell ref="L30:N30"/>
    <mergeCell ref="O30:Q30"/>
    <mergeCell ref="R30:S30"/>
    <mergeCell ref="T30:U30"/>
    <mergeCell ref="V30:W30"/>
    <mergeCell ref="T29:U29"/>
    <mergeCell ref="V29:W29"/>
    <mergeCell ref="X29:Z29"/>
    <mergeCell ref="AA29:AC29"/>
    <mergeCell ref="AD29:AJ29"/>
    <mergeCell ref="B28:K28"/>
    <mergeCell ref="L28:N28"/>
    <mergeCell ref="O28:Q28"/>
    <mergeCell ref="R28:S28"/>
    <mergeCell ref="T28:U28"/>
    <mergeCell ref="V28:W28"/>
    <mergeCell ref="X28:Z28"/>
    <mergeCell ref="AA28:AC28"/>
    <mergeCell ref="AD28:AJ28"/>
    <mergeCell ref="B29:K29"/>
    <mergeCell ref="L29:N29"/>
    <mergeCell ref="O29:Q29"/>
    <mergeCell ref="R29:S29"/>
    <mergeCell ref="X26:Z26"/>
    <mergeCell ref="AA26:AC26"/>
    <mergeCell ref="AD26:AJ26"/>
    <mergeCell ref="B27:K27"/>
    <mergeCell ref="L27:N27"/>
    <mergeCell ref="O27:Q27"/>
    <mergeCell ref="R27:S27"/>
    <mergeCell ref="T27:U27"/>
    <mergeCell ref="V27:W27"/>
    <mergeCell ref="X27:Z27"/>
    <mergeCell ref="B26:K26"/>
    <mergeCell ref="L26:N26"/>
    <mergeCell ref="O26:Q26"/>
    <mergeCell ref="R26:S26"/>
    <mergeCell ref="T26:U26"/>
    <mergeCell ref="V26:W26"/>
    <mergeCell ref="AA27:AC27"/>
    <mergeCell ref="AD27:AJ27"/>
    <mergeCell ref="B25:K25"/>
    <mergeCell ref="L25:N25"/>
    <mergeCell ref="O25:Q25"/>
    <mergeCell ref="R25:S25"/>
    <mergeCell ref="T25:U25"/>
    <mergeCell ref="V25:W25"/>
    <mergeCell ref="X25:Z25"/>
    <mergeCell ref="AA25:AC25"/>
    <mergeCell ref="AD25:AJ25"/>
    <mergeCell ref="B24:K24"/>
    <mergeCell ref="L24:N24"/>
    <mergeCell ref="O24:Q24"/>
    <mergeCell ref="R24:S24"/>
    <mergeCell ref="T24:U24"/>
    <mergeCell ref="V24:W24"/>
    <mergeCell ref="X24:Z24"/>
    <mergeCell ref="AA24:AC24"/>
    <mergeCell ref="AD24:AJ24"/>
    <mergeCell ref="X22:Z22"/>
    <mergeCell ref="AA22:AC22"/>
    <mergeCell ref="AD22:AJ22"/>
    <mergeCell ref="B23:K23"/>
    <mergeCell ref="L23:N23"/>
    <mergeCell ref="O23:Q23"/>
    <mergeCell ref="R23:S23"/>
    <mergeCell ref="T23:U23"/>
    <mergeCell ref="V23:W23"/>
    <mergeCell ref="X23:Z23"/>
    <mergeCell ref="B22:K22"/>
    <mergeCell ref="L22:N22"/>
    <mergeCell ref="O22:Q22"/>
    <mergeCell ref="R22:S22"/>
    <mergeCell ref="T22:U22"/>
    <mergeCell ref="V22:W22"/>
    <mergeCell ref="AA23:AC23"/>
    <mergeCell ref="AD23:AJ23"/>
    <mergeCell ref="B21:K21"/>
    <mergeCell ref="L21:N21"/>
    <mergeCell ref="O21:Q21"/>
    <mergeCell ref="R21:S21"/>
    <mergeCell ref="T21:U21"/>
    <mergeCell ref="V21:W21"/>
    <mergeCell ref="X21:Z21"/>
    <mergeCell ref="AA21:AC21"/>
    <mergeCell ref="AD21:AJ21"/>
    <mergeCell ref="B20:K20"/>
    <mergeCell ref="L20:N20"/>
    <mergeCell ref="O20:Q20"/>
    <mergeCell ref="R20:S20"/>
    <mergeCell ref="T20:U20"/>
    <mergeCell ref="V20:W20"/>
    <mergeCell ref="X20:Z20"/>
    <mergeCell ref="AA20:AC20"/>
    <mergeCell ref="AD20:AJ20"/>
    <mergeCell ref="B19:K19"/>
    <mergeCell ref="L19:N19"/>
    <mergeCell ref="O19:Q19"/>
    <mergeCell ref="R19:S19"/>
    <mergeCell ref="T19:U19"/>
    <mergeCell ref="V19:W19"/>
    <mergeCell ref="X19:Z19"/>
    <mergeCell ref="AA19:AC19"/>
    <mergeCell ref="AD19:AJ19"/>
    <mergeCell ref="B18:K18"/>
    <mergeCell ref="L18:N18"/>
    <mergeCell ref="O18:Q18"/>
    <mergeCell ref="R18:S18"/>
    <mergeCell ref="T18:U18"/>
    <mergeCell ref="V18:W18"/>
    <mergeCell ref="X18:Z18"/>
    <mergeCell ref="B8:I8"/>
    <mergeCell ref="J8:U8"/>
    <mergeCell ref="V8:AN8"/>
    <mergeCell ref="AA18:AC18"/>
    <mergeCell ref="AD18:AJ18"/>
    <mergeCell ref="AK14:AP14"/>
    <mergeCell ref="AO8:AX8"/>
    <mergeCell ref="AI1:AR1"/>
    <mergeCell ref="B16:K17"/>
    <mergeCell ref="L16:N17"/>
    <mergeCell ref="O16:Q17"/>
    <mergeCell ref="R16:S17"/>
    <mergeCell ref="T16:W16"/>
    <mergeCell ref="X16:Z17"/>
    <mergeCell ref="AA16:AC17"/>
    <mergeCell ref="AD16:AJ17"/>
    <mergeCell ref="B3:C3"/>
    <mergeCell ref="D3:H3"/>
    <mergeCell ref="I3:M3"/>
    <mergeCell ref="N3:R3"/>
    <mergeCell ref="S3:W3"/>
    <mergeCell ref="T17:U17"/>
    <mergeCell ref="V17:W17"/>
    <mergeCell ref="B13:G13"/>
    <mergeCell ref="AK13:AP13"/>
    <mergeCell ref="B14:G14"/>
    <mergeCell ref="B2:T2"/>
    <mergeCell ref="B6:T6"/>
    <mergeCell ref="U6:AL6"/>
    <mergeCell ref="AM6:AX6"/>
    <mergeCell ref="D1:Z1"/>
    <mergeCell ref="CU3:CY3"/>
    <mergeCell ref="CZ3:DD3"/>
    <mergeCell ref="CP3:CT3"/>
    <mergeCell ref="CK3:CO3"/>
    <mergeCell ref="BQ3:BU3"/>
    <mergeCell ref="BV3:BZ3"/>
    <mergeCell ref="CA3:CE3"/>
    <mergeCell ref="CF3:CJ3"/>
    <mergeCell ref="CW6:DD9"/>
    <mergeCell ref="CR6:CV9"/>
    <mergeCell ref="A2:A5"/>
    <mergeCell ref="AM3:AQ3"/>
    <mergeCell ref="AR3:AV3"/>
    <mergeCell ref="AW3:BA3"/>
    <mergeCell ref="BB3:BF3"/>
    <mergeCell ref="X3:AB3"/>
    <mergeCell ref="AC3:AG3"/>
    <mergeCell ref="AH3:AL3"/>
    <mergeCell ref="BG3:BK3"/>
    <mergeCell ref="U2:AQ2"/>
    <mergeCell ref="AR2:BK2"/>
    <mergeCell ref="BL2:CH2"/>
    <mergeCell ref="AY8:BJ8"/>
    <mergeCell ref="BK8:CB8"/>
    <mergeCell ref="CC8:CQ8"/>
    <mergeCell ref="B9:I9"/>
    <mergeCell ref="J9:U9"/>
    <mergeCell ref="V9:AN9"/>
    <mergeCell ref="AO9:AX9"/>
    <mergeCell ref="AY9:BJ9"/>
    <mergeCell ref="BK9:CB9"/>
    <mergeCell ref="CC9:CQ9"/>
    <mergeCell ref="AY6:BJ6"/>
    <mergeCell ref="BK6:BT6"/>
    <mergeCell ref="BU6:CB6"/>
    <mergeCell ref="CC6:CQ6"/>
    <mergeCell ref="B7:T7"/>
    <mergeCell ref="U7:AL7"/>
    <mergeCell ref="AM7:AX7"/>
    <mergeCell ref="AY7:BJ7"/>
    <mergeCell ref="BK7:BT7"/>
    <mergeCell ref="BU7:CB7"/>
    <mergeCell ref="CC7:CQ7"/>
    <mergeCell ref="BL3:BP3"/>
    <mergeCell ref="CI2:DD2"/>
  </mergeCells>
  <pageMargins left="0.70866141732283472" right="0.70866141732283472" top="0.74803149606299213" bottom="0.74803149606299213" header="0.31496062992125984" footer="0.31496062992125984"/>
  <pageSetup paperSize="9" scale="40" fitToWidth="2" fitToHeight="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1"/>
  <sheetViews>
    <sheetView zoomScale="51" zoomScaleNormal="51" workbookViewId="0">
      <selection activeCell="AI1" sqref="AI1:AR1"/>
    </sheetView>
  </sheetViews>
  <sheetFormatPr defaultRowHeight="15" x14ac:dyDescent="0.25"/>
  <cols>
    <col min="1" max="1" width="18" customWidth="1"/>
    <col min="2" max="109" width="5.7109375" customWidth="1"/>
  </cols>
  <sheetData>
    <row r="1" spans="1:108" ht="150" customHeight="1" thickBot="1" x14ac:dyDescent="0.4">
      <c r="D1" s="265" t="s">
        <v>175</v>
      </c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189"/>
      <c r="AB1" s="189"/>
      <c r="AC1" s="188"/>
      <c r="AD1" s="188"/>
      <c r="AE1" s="188"/>
      <c r="AF1" s="188"/>
      <c r="AI1" s="266" t="s">
        <v>126</v>
      </c>
      <c r="AJ1" s="266"/>
      <c r="AK1" s="266"/>
      <c r="AL1" s="266"/>
      <c r="AM1" s="266"/>
      <c r="AN1" s="266"/>
      <c r="AO1" s="266"/>
      <c r="AP1" s="266"/>
      <c r="AQ1" s="266"/>
      <c r="AR1" s="266"/>
    </row>
    <row r="2" spans="1:108" s="1" customFormat="1" ht="20.100000000000001" customHeight="1" thickBot="1" x14ac:dyDescent="0.3">
      <c r="A2" s="336" t="s">
        <v>0</v>
      </c>
      <c r="B2" s="418" t="s">
        <v>127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20"/>
      <c r="U2" s="418" t="s">
        <v>134</v>
      </c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419"/>
      <c r="AO2" s="419"/>
      <c r="AP2" s="419"/>
      <c r="AQ2" s="420"/>
      <c r="AR2" s="418" t="s">
        <v>129</v>
      </c>
      <c r="AS2" s="419"/>
      <c r="AT2" s="419"/>
      <c r="AU2" s="419"/>
      <c r="AV2" s="419"/>
      <c r="AW2" s="419"/>
      <c r="AX2" s="419"/>
      <c r="AY2" s="419"/>
      <c r="AZ2" s="419"/>
      <c r="BA2" s="419"/>
      <c r="BB2" s="419"/>
      <c r="BC2" s="419"/>
      <c r="BD2" s="419"/>
      <c r="BE2" s="419"/>
      <c r="BF2" s="419"/>
      <c r="BG2" s="419"/>
      <c r="BH2" s="419"/>
      <c r="BI2" s="419"/>
      <c r="BJ2" s="419"/>
      <c r="BK2" s="419"/>
      <c r="BL2" s="419"/>
      <c r="BM2" s="419"/>
      <c r="BN2" s="420"/>
      <c r="BO2" s="418" t="s">
        <v>136</v>
      </c>
      <c r="BP2" s="419"/>
      <c r="BQ2" s="419"/>
      <c r="BR2" s="419"/>
      <c r="BS2" s="419"/>
      <c r="BT2" s="419"/>
      <c r="BU2" s="419"/>
      <c r="BV2" s="419"/>
      <c r="BW2" s="419"/>
      <c r="BX2" s="419"/>
      <c r="BY2" s="419"/>
      <c r="BZ2" s="419"/>
      <c r="CA2" s="419"/>
      <c r="CB2" s="419"/>
      <c r="CC2" s="419"/>
      <c r="CD2" s="419"/>
      <c r="CE2" s="419"/>
      <c r="CF2" s="419"/>
      <c r="CG2" s="419"/>
      <c r="CH2" s="419"/>
      <c r="CI2" s="419"/>
      <c r="CJ2" s="420"/>
      <c r="CK2" s="418" t="s">
        <v>171</v>
      </c>
      <c r="CL2" s="419"/>
      <c r="CM2" s="419"/>
      <c r="CN2" s="419"/>
      <c r="CO2" s="419"/>
      <c r="CP2" s="419"/>
      <c r="CQ2" s="419"/>
      <c r="CR2" s="419"/>
      <c r="CS2" s="419"/>
      <c r="CT2" s="419"/>
      <c r="CU2" s="419"/>
      <c r="CV2" s="419"/>
      <c r="CW2" s="419"/>
      <c r="CX2" s="419"/>
      <c r="CY2" s="419"/>
      <c r="CZ2" s="419"/>
      <c r="DA2" s="419"/>
      <c r="DB2" s="419"/>
      <c r="DC2" s="419"/>
      <c r="DD2" s="420"/>
    </row>
    <row r="3" spans="1:108" s="1" customFormat="1" ht="20.100000000000001" customHeight="1" thickBot="1" x14ac:dyDescent="0.3">
      <c r="A3" s="337"/>
      <c r="B3" s="415">
        <v>23</v>
      </c>
      <c r="C3" s="417"/>
      <c r="D3" s="415">
        <v>24</v>
      </c>
      <c r="E3" s="416"/>
      <c r="F3" s="416"/>
      <c r="G3" s="416"/>
      <c r="H3" s="417"/>
      <c r="I3" s="415">
        <v>25</v>
      </c>
      <c r="J3" s="416"/>
      <c r="K3" s="416"/>
      <c r="L3" s="416"/>
      <c r="M3" s="417"/>
      <c r="N3" s="415">
        <v>26</v>
      </c>
      <c r="O3" s="416"/>
      <c r="P3" s="416"/>
      <c r="Q3" s="416"/>
      <c r="R3" s="417"/>
      <c r="S3" s="415">
        <v>27</v>
      </c>
      <c r="T3" s="416"/>
      <c r="U3" s="416"/>
      <c r="V3" s="416"/>
      <c r="W3" s="417"/>
      <c r="X3" s="415">
        <v>28</v>
      </c>
      <c r="Y3" s="416"/>
      <c r="Z3" s="416"/>
      <c r="AA3" s="416"/>
      <c r="AB3" s="417"/>
      <c r="AC3" s="415">
        <v>29</v>
      </c>
      <c r="AD3" s="416"/>
      <c r="AE3" s="416"/>
      <c r="AF3" s="416"/>
      <c r="AG3" s="417"/>
      <c r="AH3" s="415">
        <v>30</v>
      </c>
      <c r="AI3" s="416"/>
      <c r="AJ3" s="416"/>
      <c r="AK3" s="416"/>
      <c r="AL3" s="417"/>
      <c r="AM3" s="415">
        <v>31</v>
      </c>
      <c r="AN3" s="416"/>
      <c r="AO3" s="416"/>
      <c r="AP3" s="416"/>
      <c r="AQ3" s="417"/>
      <c r="AR3" s="415">
        <v>32</v>
      </c>
      <c r="AS3" s="416"/>
      <c r="AT3" s="416"/>
      <c r="AU3" s="416"/>
      <c r="AV3" s="417"/>
      <c r="AW3" s="415">
        <v>33</v>
      </c>
      <c r="AX3" s="416"/>
      <c r="AY3" s="416"/>
      <c r="AZ3" s="416"/>
      <c r="BA3" s="417"/>
      <c r="BB3" s="415">
        <v>34</v>
      </c>
      <c r="BC3" s="416"/>
      <c r="BD3" s="416"/>
      <c r="BE3" s="416"/>
      <c r="BF3" s="417"/>
      <c r="BG3" s="415">
        <v>35</v>
      </c>
      <c r="BH3" s="416"/>
      <c r="BI3" s="416"/>
      <c r="BJ3" s="416"/>
      <c r="BK3" s="417"/>
      <c r="BL3" s="415">
        <v>36</v>
      </c>
      <c r="BM3" s="416"/>
      <c r="BN3" s="416"/>
      <c r="BO3" s="416"/>
      <c r="BP3" s="417"/>
      <c r="BQ3" s="415">
        <v>37</v>
      </c>
      <c r="BR3" s="416"/>
      <c r="BS3" s="416"/>
      <c r="BT3" s="416"/>
      <c r="BU3" s="417"/>
      <c r="BV3" s="423">
        <v>38</v>
      </c>
      <c r="BW3" s="424"/>
      <c r="BX3" s="424"/>
      <c r="BY3" s="424"/>
      <c r="BZ3" s="425"/>
      <c r="CA3" s="423">
        <v>39</v>
      </c>
      <c r="CB3" s="424"/>
      <c r="CC3" s="424"/>
      <c r="CD3" s="424"/>
      <c r="CE3" s="425"/>
      <c r="CF3" s="423">
        <v>40</v>
      </c>
      <c r="CG3" s="424"/>
      <c r="CH3" s="424"/>
      <c r="CI3" s="424"/>
      <c r="CJ3" s="425"/>
      <c r="CK3" s="423">
        <v>41</v>
      </c>
      <c r="CL3" s="424"/>
      <c r="CM3" s="424"/>
      <c r="CN3" s="424"/>
      <c r="CO3" s="425"/>
      <c r="CP3" s="423">
        <v>42</v>
      </c>
      <c r="CQ3" s="424"/>
      <c r="CR3" s="424"/>
      <c r="CS3" s="424"/>
      <c r="CT3" s="425"/>
      <c r="CU3" s="415">
        <v>43</v>
      </c>
      <c r="CV3" s="416"/>
      <c r="CW3" s="416"/>
      <c r="CX3" s="416"/>
      <c r="CY3" s="417"/>
      <c r="CZ3" s="415">
        <v>44</v>
      </c>
      <c r="DA3" s="416"/>
      <c r="DB3" s="416"/>
      <c r="DC3" s="416"/>
      <c r="DD3" s="417"/>
    </row>
    <row r="4" spans="1:108" s="1" customFormat="1" ht="20.100000000000001" customHeight="1" x14ac:dyDescent="0.25">
      <c r="A4" s="337"/>
      <c r="B4" s="135">
        <v>2</v>
      </c>
      <c r="C4" s="136">
        <v>3</v>
      </c>
      <c r="D4" s="137">
        <v>6</v>
      </c>
      <c r="E4" s="138">
        <v>7</v>
      </c>
      <c r="F4" s="138">
        <v>8</v>
      </c>
      <c r="G4" s="138">
        <v>9</v>
      </c>
      <c r="H4" s="139">
        <v>10</v>
      </c>
      <c r="I4" s="137">
        <v>13</v>
      </c>
      <c r="J4" s="138">
        <v>14</v>
      </c>
      <c r="K4" s="138">
        <v>15</v>
      </c>
      <c r="L4" s="138">
        <v>16</v>
      </c>
      <c r="M4" s="139">
        <v>17</v>
      </c>
      <c r="N4" s="137">
        <v>20</v>
      </c>
      <c r="O4" s="138">
        <v>21</v>
      </c>
      <c r="P4" s="138">
        <v>22</v>
      </c>
      <c r="Q4" s="138">
        <v>23</v>
      </c>
      <c r="R4" s="139">
        <v>24</v>
      </c>
      <c r="S4" s="135">
        <v>27</v>
      </c>
      <c r="T4" s="140">
        <v>28</v>
      </c>
      <c r="U4" s="140">
        <v>1</v>
      </c>
      <c r="V4" s="140">
        <v>2</v>
      </c>
      <c r="W4" s="141">
        <v>3</v>
      </c>
      <c r="X4" s="135">
        <v>6</v>
      </c>
      <c r="Y4" s="140">
        <v>7</v>
      </c>
      <c r="Z4" s="140">
        <v>8</v>
      </c>
      <c r="AA4" s="140">
        <v>9</v>
      </c>
      <c r="AB4" s="141">
        <v>10</v>
      </c>
      <c r="AC4" s="135">
        <v>13</v>
      </c>
      <c r="AD4" s="140">
        <v>14</v>
      </c>
      <c r="AE4" s="140">
        <v>15</v>
      </c>
      <c r="AF4" s="140">
        <v>16</v>
      </c>
      <c r="AG4" s="141">
        <v>17</v>
      </c>
      <c r="AH4" s="135">
        <v>20</v>
      </c>
      <c r="AI4" s="140">
        <v>21</v>
      </c>
      <c r="AJ4" s="140">
        <v>22</v>
      </c>
      <c r="AK4" s="140">
        <v>23</v>
      </c>
      <c r="AL4" s="141">
        <v>24</v>
      </c>
      <c r="AM4" s="135">
        <v>27</v>
      </c>
      <c r="AN4" s="140">
        <v>28</v>
      </c>
      <c r="AO4" s="140">
        <v>29</v>
      </c>
      <c r="AP4" s="140">
        <v>30</v>
      </c>
      <c r="AQ4" s="141">
        <v>31</v>
      </c>
      <c r="AR4" s="135">
        <v>3</v>
      </c>
      <c r="AS4" s="140">
        <v>4</v>
      </c>
      <c r="AT4" s="140">
        <v>5</v>
      </c>
      <c r="AU4" s="140">
        <v>6</v>
      </c>
      <c r="AV4" s="141">
        <v>7</v>
      </c>
      <c r="AW4" s="135">
        <v>10</v>
      </c>
      <c r="AX4" s="140">
        <v>11</v>
      </c>
      <c r="AY4" s="140">
        <v>12</v>
      </c>
      <c r="AZ4" s="140">
        <v>13</v>
      </c>
      <c r="BA4" s="141">
        <v>14</v>
      </c>
      <c r="BB4" s="135">
        <v>17</v>
      </c>
      <c r="BC4" s="140">
        <v>18</v>
      </c>
      <c r="BD4" s="140">
        <v>19</v>
      </c>
      <c r="BE4" s="140">
        <v>20</v>
      </c>
      <c r="BF4" s="141">
        <v>21</v>
      </c>
      <c r="BG4" s="135">
        <v>24</v>
      </c>
      <c r="BH4" s="140">
        <v>25</v>
      </c>
      <c r="BI4" s="140">
        <v>26</v>
      </c>
      <c r="BJ4" s="140">
        <v>27</v>
      </c>
      <c r="BK4" s="141">
        <v>28</v>
      </c>
      <c r="BL4" s="135">
        <v>1</v>
      </c>
      <c r="BM4" s="140">
        <v>2</v>
      </c>
      <c r="BN4" s="140">
        <v>3</v>
      </c>
      <c r="BO4" s="140">
        <v>4</v>
      </c>
      <c r="BP4" s="141">
        <v>5</v>
      </c>
      <c r="BQ4" s="137">
        <v>8</v>
      </c>
      <c r="BR4" s="138">
        <v>9</v>
      </c>
      <c r="BS4" s="138">
        <v>10</v>
      </c>
      <c r="BT4" s="138">
        <v>11</v>
      </c>
      <c r="BU4" s="142">
        <v>12</v>
      </c>
      <c r="BV4" s="135">
        <v>15</v>
      </c>
      <c r="BW4" s="140">
        <v>16</v>
      </c>
      <c r="BX4" s="140">
        <v>17</v>
      </c>
      <c r="BY4" s="136">
        <v>18</v>
      </c>
      <c r="BZ4" s="143">
        <v>19</v>
      </c>
      <c r="CA4" s="144">
        <v>22</v>
      </c>
      <c r="CB4" s="145">
        <v>23</v>
      </c>
      <c r="CC4" s="145">
        <v>24</v>
      </c>
      <c r="CD4" s="145">
        <v>25</v>
      </c>
      <c r="CE4" s="143">
        <v>26</v>
      </c>
      <c r="CF4" s="144">
        <v>29</v>
      </c>
      <c r="CG4" s="145">
        <v>30</v>
      </c>
      <c r="CH4" s="145">
        <v>31</v>
      </c>
      <c r="CI4" s="135">
        <v>1</v>
      </c>
      <c r="CJ4" s="140">
        <v>2</v>
      </c>
      <c r="CK4" s="135">
        <v>5</v>
      </c>
      <c r="CL4" s="140">
        <v>6</v>
      </c>
      <c r="CM4" s="140">
        <v>7</v>
      </c>
      <c r="CN4" s="140">
        <v>8</v>
      </c>
      <c r="CO4" s="136">
        <v>9</v>
      </c>
      <c r="CP4" s="137">
        <v>12</v>
      </c>
      <c r="CQ4" s="138">
        <v>13</v>
      </c>
      <c r="CR4" s="146">
        <v>14</v>
      </c>
      <c r="CS4" s="129">
        <v>15</v>
      </c>
      <c r="CT4" s="130">
        <v>16</v>
      </c>
      <c r="CU4" s="132">
        <v>19</v>
      </c>
      <c r="CV4" s="147">
        <v>20</v>
      </c>
      <c r="CW4" s="148">
        <v>21</v>
      </c>
      <c r="CX4" s="149">
        <v>22</v>
      </c>
      <c r="CY4" s="150">
        <v>23</v>
      </c>
      <c r="CZ4" s="151">
        <v>26</v>
      </c>
      <c r="DA4" s="149">
        <v>27</v>
      </c>
      <c r="DB4" s="149">
        <v>28</v>
      </c>
      <c r="DC4" s="149">
        <v>29</v>
      </c>
      <c r="DD4" s="150">
        <v>30</v>
      </c>
    </row>
    <row r="5" spans="1:108" s="1" customFormat="1" ht="20.100000000000001" customHeight="1" thickBot="1" x14ac:dyDescent="0.3">
      <c r="A5" s="338"/>
      <c r="B5" s="152" t="s">
        <v>2</v>
      </c>
      <c r="C5" s="153" t="s">
        <v>3</v>
      </c>
      <c r="D5" s="152" t="s">
        <v>4</v>
      </c>
      <c r="E5" s="154" t="s">
        <v>5</v>
      </c>
      <c r="F5" s="154" t="s">
        <v>1</v>
      </c>
      <c r="G5" s="154" t="s">
        <v>2</v>
      </c>
      <c r="H5" s="153" t="s">
        <v>3</v>
      </c>
      <c r="I5" s="152" t="s">
        <v>4</v>
      </c>
      <c r="J5" s="154" t="s">
        <v>5</v>
      </c>
      <c r="K5" s="154" t="s">
        <v>1</v>
      </c>
      <c r="L5" s="154" t="s">
        <v>2</v>
      </c>
      <c r="M5" s="153" t="s">
        <v>3</v>
      </c>
      <c r="N5" s="152" t="s">
        <v>4</v>
      </c>
      <c r="O5" s="154" t="s">
        <v>5</v>
      </c>
      <c r="P5" s="154" t="s">
        <v>1</v>
      </c>
      <c r="Q5" s="154" t="s">
        <v>2</v>
      </c>
      <c r="R5" s="153" t="s">
        <v>3</v>
      </c>
      <c r="S5" s="152" t="s">
        <v>4</v>
      </c>
      <c r="T5" s="154" t="s">
        <v>5</v>
      </c>
      <c r="U5" s="154" t="s">
        <v>1</v>
      </c>
      <c r="V5" s="154" t="s">
        <v>2</v>
      </c>
      <c r="W5" s="155" t="s">
        <v>3</v>
      </c>
      <c r="X5" s="152" t="s">
        <v>4</v>
      </c>
      <c r="Y5" s="154" t="s">
        <v>5</v>
      </c>
      <c r="Z5" s="154" t="s">
        <v>1</v>
      </c>
      <c r="AA5" s="154" t="s">
        <v>2</v>
      </c>
      <c r="AB5" s="156" t="s">
        <v>3</v>
      </c>
      <c r="AC5" s="157" t="s">
        <v>4</v>
      </c>
      <c r="AD5" s="158" t="s">
        <v>5</v>
      </c>
      <c r="AE5" s="158" t="s">
        <v>1</v>
      </c>
      <c r="AF5" s="158" t="s">
        <v>2</v>
      </c>
      <c r="AG5" s="156" t="s">
        <v>3</v>
      </c>
      <c r="AH5" s="157" t="s">
        <v>4</v>
      </c>
      <c r="AI5" s="158" t="s">
        <v>5</v>
      </c>
      <c r="AJ5" s="158" t="s">
        <v>1</v>
      </c>
      <c r="AK5" s="158" t="s">
        <v>2</v>
      </c>
      <c r="AL5" s="156" t="s">
        <v>3</v>
      </c>
      <c r="AM5" s="157" t="s">
        <v>4</v>
      </c>
      <c r="AN5" s="158" t="s">
        <v>5</v>
      </c>
      <c r="AO5" s="158" t="s">
        <v>1</v>
      </c>
      <c r="AP5" s="158" t="s">
        <v>2</v>
      </c>
      <c r="AQ5" s="156" t="s">
        <v>3</v>
      </c>
      <c r="AR5" s="157" t="s">
        <v>4</v>
      </c>
      <c r="AS5" s="154" t="s">
        <v>5</v>
      </c>
      <c r="AT5" s="154" t="s">
        <v>1</v>
      </c>
      <c r="AU5" s="154" t="s">
        <v>2</v>
      </c>
      <c r="AV5" s="155" t="s">
        <v>3</v>
      </c>
      <c r="AW5" s="152" t="s">
        <v>4</v>
      </c>
      <c r="AX5" s="154" t="s">
        <v>5</v>
      </c>
      <c r="AY5" s="154" t="s">
        <v>1</v>
      </c>
      <c r="AZ5" s="154" t="s">
        <v>2</v>
      </c>
      <c r="BA5" s="155" t="s">
        <v>3</v>
      </c>
      <c r="BB5" s="152" t="s">
        <v>4</v>
      </c>
      <c r="BC5" s="154" t="s">
        <v>5</v>
      </c>
      <c r="BD5" s="154" t="s">
        <v>1</v>
      </c>
      <c r="BE5" s="154" t="s">
        <v>2</v>
      </c>
      <c r="BF5" s="155" t="s">
        <v>3</v>
      </c>
      <c r="BG5" s="152" t="s">
        <v>4</v>
      </c>
      <c r="BH5" s="154" t="s">
        <v>5</v>
      </c>
      <c r="BI5" s="154" t="s">
        <v>1</v>
      </c>
      <c r="BJ5" s="154" t="s">
        <v>2</v>
      </c>
      <c r="BK5" s="155" t="s">
        <v>3</v>
      </c>
      <c r="BL5" s="152" t="s">
        <v>4</v>
      </c>
      <c r="BM5" s="154" t="s">
        <v>5</v>
      </c>
      <c r="BN5" s="154" t="s">
        <v>1</v>
      </c>
      <c r="BO5" s="154" t="s">
        <v>2</v>
      </c>
      <c r="BP5" s="155" t="s">
        <v>3</v>
      </c>
      <c r="BQ5" s="152" t="s">
        <v>4</v>
      </c>
      <c r="BR5" s="154" t="s">
        <v>5</v>
      </c>
      <c r="BS5" s="154" t="s">
        <v>1</v>
      </c>
      <c r="BT5" s="154" t="s">
        <v>2</v>
      </c>
      <c r="BU5" s="155" t="s">
        <v>3</v>
      </c>
      <c r="BV5" s="152" t="s">
        <v>4</v>
      </c>
      <c r="BW5" s="154" t="s">
        <v>5</v>
      </c>
      <c r="BX5" s="154" t="s">
        <v>1</v>
      </c>
      <c r="BY5" s="153" t="s">
        <v>2</v>
      </c>
      <c r="BZ5" s="155" t="s">
        <v>3</v>
      </c>
      <c r="CA5" s="152" t="s">
        <v>4</v>
      </c>
      <c r="CB5" s="154" t="s">
        <v>5</v>
      </c>
      <c r="CC5" s="154" t="s">
        <v>1</v>
      </c>
      <c r="CD5" s="154" t="s">
        <v>2</v>
      </c>
      <c r="CE5" s="155" t="s">
        <v>3</v>
      </c>
      <c r="CF5" s="152" t="s">
        <v>4</v>
      </c>
      <c r="CG5" s="154" t="s">
        <v>5</v>
      </c>
      <c r="CH5" s="154" t="s">
        <v>1</v>
      </c>
      <c r="CI5" s="154" t="s">
        <v>2</v>
      </c>
      <c r="CJ5" s="153" t="s">
        <v>3</v>
      </c>
      <c r="CK5" s="152" t="s">
        <v>4</v>
      </c>
      <c r="CL5" s="154" t="s">
        <v>5</v>
      </c>
      <c r="CM5" s="154" t="s">
        <v>1</v>
      </c>
      <c r="CN5" s="154" t="s">
        <v>2</v>
      </c>
      <c r="CO5" s="153" t="s">
        <v>3</v>
      </c>
      <c r="CP5" s="152" t="s">
        <v>4</v>
      </c>
      <c r="CQ5" s="154" t="s">
        <v>5</v>
      </c>
      <c r="CR5" s="159" t="s">
        <v>1</v>
      </c>
      <c r="CS5" s="160" t="s">
        <v>2</v>
      </c>
      <c r="CT5" s="159" t="s">
        <v>3</v>
      </c>
      <c r="CU5" s="161" t="s">
        <v>4</v>
      </c>
      <c r="CV5" s="162" t="s">
        <v>5</v>
      </c>
      <c r="CW5" s="163" t="s">
        <v>1</v>
      </c>
      <c r="CX5" s="164" t="s">
        <v>2</v>
      </c>
      <c r="CY5" s="165" t="s">
        <v>3</v>
      </c>
      <c r="CZ5" s="166" t="s">
        <v>4</v>
      </c>
      <c r="DA5" s="164" t="s">
        <v>5</v>
      </c>
      <c r="DB5" s="164" t="s">
        <v>1</v>
      </c>
      <c r="DC5" s="164" t="s">
        <v>2</v>
      </c>
      <c r="DD5" s="165" t="s">
        <v>3</v>
      </c>
    </row>
    <row r="6" spans="1:108" ht="45" customHeight="1" thickBot="1" x14ac:dyDescent="0.3">
      <c r="A6" s="76">
        <v>1</v>
      </c>
      <c r="B6" s="211" t="s">
        <v>35</v>
      </c>
      <c r="C6" s="212"/>
      <c r="D6" s="212"/>
      <c r="E6" s="212"/>
      <c r="F6" s="212"/>
      <c r="G6" s="212"/>
      <c r="H6" s="212"/>
      <c r="I6" s="212"/>
      <c r="J6" s="213"/>
      <c r="K6" s="211" t="s">
        <v>34</v>
      </c>
      <c r="L6" s="212"/>
      <c r="M6" s="212"/>
      <c r="N6" s="212"/>
      <c r="O6" s="212"/>
      <c r="P6" s="212"/>
      <c r="Q6" s="212"/>
      <c r="R6" s="212"/>
      <c r="S6" s="213"/>
      <c r="T6" s="211" t="s">
        <v>6</v>
      </c>
      <c r="U6" s="212"/>
      <c r="V6" s="212"/>
      <c r="W6" s="212"/>
      <c r="X6" s="212"/>
      <c r="Y6" s="212"/>
      <c r="Z6" s="212"/>
      <c r="AA6" s="213"/>
      <c r="AB6" s="412" t="s">
        <v>144</v>
      </c>
      <c r="AC6" s="413"/>
      <c r="AD6" s="413"/>
      <c r="AE6" s="413"/>
      <c r="AF6" s="413"/>
      <c r="AG6" s="413"/>
      <c r="AH6" s="413"/>
      <c r="AI6" s="413"/>
      <c r="AJ6" s="414"/>
      <c r="AK6" s="211" t="s">
        <v>36</v>
      </c>
      <c r="AL6" s="212"/>
      <c r="AM6" s="212"/>
      <c r="AN6" s="212"/>
      <c r="AO6" s="212"/>
      <c r="AP6" s="212"/>
      <c r="AQ6" s="212"/>
      <c r="AR6" s="213"/>
      <c r="AS6" s="409" t="s">
        <v>38</v>
      </c>
      <c r="AT6" s="410"/>
      <c r="AU6" s="410"/>
      <c r="AV6" s="410"/>
      <c r="AW6" s="410"/>
      <c r="AX6" s="410"/>
      <c r="AY6" s="410"/>
      <c r="AZ6" s="411"/>
      <c r="BA6" s="211" t="s">
        <v>40</v>
      </c>
      <c r="BB6" s="212"/>
      <c r="BC6" s="212"/>
      <c r="BD6" s="212"/>
      <c r="BE6" s="212"/>
      <c r="BF6" s="212"/>
      <c r="BG6" s="212"/>
      <c r="BH6" s="213"/>
      <c r="BI6" s="409" t="s">
        <v>39</v>
      </c>
      <c r="BJ6" s="410"/>
      <c r="BK6" s="410"/>
      <c r="BL6" s="410"/>
      <c r="BM6" s="410"/>
      <c r="BN6" s="410"/>
      <c r="BO6" s="410"/>
      <c r="BP6" s="411"/>
      <c r="BQ6" s="211" t="s">
        <v>41</v>
      </c>
      <c r="BR6" s="212"/>
      <c r="BS6" s="212"/>
      <c r="BT6" s="212"/>
      <c r="BU6" s="212"/>
      <c r="BV6" s="212"/>
      <c r="BW6" s="213"/>
      <c r="BX6" s="211" t="s">
        <v>120</v>
      </c>
      <c r="BY6" s="212"/>
      <c r="BZ6" s="212"/>
      <c r="CA6" s="212"/>
      <c r="CB6" s="213"/>
      <c r="CC6" s="331" t="s">
        <v>42</v>
      </c>
      <c r="CD6" s="421"/>
      <c r="CE6" s="421"/>
      <c r="CF6" s="421"/>
      <c r="CG6" s="421"/>
      <c r="CH6" s="421"/>
      <c r="CI6" s="421"/>
      <c r="CJ6" s="421"/>
      <c r="CK6" s="421"/>
      <c r="CL6" s="421"/>
      <c r="CM6" s="421"/>
      <c r="CN6" s="421"/>
      <c r="CO6" s="421"/>
      <c r="CP6" s="421"/>
      <c r="CQ6" s="422"/>
      <c r="CR6" s="353"/>
      <c r="CS6" s="354"/>
      <c r="CT6" s="354"/>
      <c r="CU6" s="355"/>
      <c r="CV6" s="403" t="s">
        <v>150</v>
      </c>
      <c r="CW6" s="404"/>
      <c r="CX6" s="82"/>
      <c r="CY6" s="23"/>
      <c r="CZ6" s="23"/>
      <c r="DA6" s="23"/>
      <c r="DB6" s="23"/>
      <c r="DC6" s="23"/>
      <c r="DD6" s="24"/>
    </row>
    <row r="7" spans="1:108" ht="45" customHeight="1" thickBot="1" x14ac:dyDescent="0.3">
      <c r="A7" s="76">
        <v>2</v>
      </c>
      <c r="B7" s="211" t="s">
        <v>35</v>
      </c>
      <c r="C7" s="212"/>
      <c r="D7" s="212"/>
      <c r="E7" s="212"/>
      <c r="F7" s="212"/>
      <c r="G7" s="212"/>
      <c r="H7" s="212"/>
      <c r="I7" s="212"/>
      <c r="J7" s="213"/>
      <c r="K7" s="211" t="s">
        <v>34</v>
      </c>
      <c r="L7" s="212"/>
      <c r="M7" s="212"/>
      <c r="N7" s="212"/>
      <c r="O7" s="212"/>
      <c r="P7" s="212"/>
      <c r="Q7" s="212"/>
      <c r="R7" s="212"/>
      <c r="S7" s="213"/>
      <c r="T7" s="211" t="s">
        <v>6</v>
      </c>
      <c r="U7" s="212"/>
      <c r="V7" s="212"/>
      <c r="W7" s="212"/>
      <c r="X7" s="212"/>
      <c r="Y7" s="212"/>
      <c r="Z7" s="212"/>
      <c r="AA7" s="213"/>
      <c r="AB7" s="412" t="s">
        <v>144</v>
      </c>
      <c r="AC7" s="413"/>
      <c r="AD7" s="413"/>
      <c r="AE7" s="413"/>
      <c r="AF7" s="413"/>
      <c r="AG7" s="413"/>
      <c r="AH7" s="413"/>
      <c r="AI7" s="413"/>
      <c r="AJ7" s="414"/>
      <c r="AK7" s="211" t="s">
        <v>36</v>
      </c>
      <c r="AL7" s="212"/>
      <c r="AM7" s="212"/>
      <c r="AN7" s="212"/>
      <c r="AO7" s="212"/>
      <c r="AP7" s="212"/>
      <c r="AQ7" s="212"/>
      <c r="AR7" s="213"/>
      <c r="AS7" s="409" t="s">
        <v>38</v>
      </c>
      <c r="AT7" s="410"/>
      <c r="AU7" s="410"/>
      <c r="AV7" s="410"/>
      <c r="AW7" s="410"/>
      <c r="AX7" s="410"/>
      <c r="AY7" s="410"/>
      <c r="AZ7" s="411"/>
      <c r="BA7" s="211" t="s">
        <v>40</v>
      </c>
      <c r="BB7" s="212"/>
      <c r="BC7" s="212"/>
      <c r="BD7" s="212"/>
      <c r="BE7" s="212"/>
      <c r="BF7" s="212"/>
      <c r="BG7" s="212"/>
      <c r="BH7" s="213"/>
      <c r="BI7" s="409" t="s">
        <v>39</v>
      </c>
      <c r="BJ7" s="410"/>
      <c r="BK7" s="410"/>
      <c r="BL7" s="410"/>
      <c r="BM7" s="410"/>
      <c r="BN7" s="410"/>
      <c r="BO7" s="410"/>
      <c r="BP7" s="411"/>
      <c r="BQ7" s="211" t="s">
        <v>41</v>
      </c>
      <c r="BR7" s="212"/>
      <c r="BS7" s="212"/>
      <c r="BT7" s="212"/>
      <c r="BU7" s="212"/>
      <c r="BV7" s="212"/>
      <c r="BW7" s="213"/>
      <c r="BX7" s="211" t="s">
        <v>120</v>
      </c>
      <c r="BY7" s="212"/>
      <c r="BZ7" s="212"/>
      <c r="CA7" s="212"/>
      <c r="CB7" s="213"/>
      <c r="CC7" s="331" t="s">
        <v>42</v>
      </c>
      <c r="CD7" s="421"/>
      <c r="CE7" s="421"/>
      <c r="CF7" s="421"/>
      <c r="CG7" s="421"/>
      <c r="CH7" s="421"/>
      <c r="CI7" s="421"/>
      <c r="CJ7" s="421"/>
      <c r="CK7" s="421"/>
      <c r="CL7" s="421"/>
      <c r="CM7" s="421"/>
      <c r="CN7" s="421"/>
      <c r="CO7" s="421"/>
      <c r="CP7" s="421"/>
      <c r="CQ7" s="422"/>
      <c r="CR7" s="356"/>
      <c r="CS7" s="357"/>
      <c r="CT7" s="357"/>
      <c r="CU7" s="358"/>
      <c r="CV7" s="405"/>
      <c r="CW7" s="406"/>
      <c r="CX7" s="112"/>
      <c r="CY7" s="113"/>
      <c r="CZ7" s="113"/>
      <c r="DA7" s="113"/>
      <c r="DB7" s="113"/>
      <c r="DC7" s="113"/>
      <c r="DD7" s="25"/>
    </row>
    <row r="8" spans="1:108" ht="45" customHeight="1" thickBot="1" x14ac:dyDescent="0.3">
      <c r="A8" s="76">
        <v>3</v>
      </c>
      <c r="B8" s="211" t="s">
        <v>34</v>
      </c>
      <c r="C8" s="212"/>
      <c r="D8" s="212"/>
      <c r="E8" s="212"/>
      <c r="F8" s="212"/>
      <c r="G8" s="212"/>
      <c r="H8" s="212"/>
      <c r="I8" s="212"/>
      <c r="J8" s="213"/>
      <c r="K8" s="211" t="s">
        <v>35</v>
      </c>
      <c r="L8" s="212"/>
      <c r="M8" s="212"/>
      <c r="N8" s="212"/>
      <c r="O8" s="212"/>
      <c r="P8" s="212"/>
      <c r="Q8" s="212"/>
      <c r="R8" s="212"/>
      <c r="S8" s="213"/>
      <c r="T8" s="211" t="s">
        <v>36</v>
      </c>
      <c r="U8" s="212"/>
      <c r="V8" s="212"/>
      <c r="W8" s="212"/>
      <c r="X8" s="212"/>
      <c r="Y8" s="212"/>
      <c r="Z8" s="212"/>
      <c r="AA8" s="213"/>
      <c r="AB8" s="409" t="s">
        <v>38</v>
      </c>
      <c r="AC8" s="410"/>
      <c r="AD8" s="410"/>
      <c r="AE8" s="410"/>
      <c r="AF8" s="410"/>
      <c r="AG8" s="410"/>
      <c r="AH8" s="410"/>
      <c r="AI8" s="411"/>
      <c r="AJ8" s="409" t="s">
        <v>39</v>
      </c>
      <c r="AK8" s="410"/>
      <c r="AL8" s="410"/>
      <c r="AM8" s="410"/>
      <c r="AN8" s="410"/>
      <c r="AO8" s="410"/>
      <c r="AP8" s="410"/>
      <c r="AQ8" s="411"/>
      <c r="AR8" s="211" t="s">
        <v>6</v>
      </c>
      <c r="AS8" s="212"/>
      <c r="AT8" s="212"/>
      <c r="AU8" s="212"/>
      <c r="AV8" s="212"/>
      <c r="AW8" s="212"/>
      <c r="AX8" s="212"/>
      <c r="AY8" s="213"/>
      <c r="AZ8" s="211" t="s">
        <v>120</v>
      </c>
      <c r="BA8" s="212"/>
      <c r="BB8" s="212"/>
      <c r="BC8" s="212"/>
      <c r="BD8" s="213"/>
      <c r="BE8" s="211" t="s">
        <v>41</v>
      </c>
      <c r="BF8" s="212"/>
      <c r="BG8" s="212"/>
      <c r="BH8" s="212"/>
      <c r="BI8" s="212"/>
      <c r="BJ8" s="212"/>
      <c r="BK8" s="213"/>
      <c r="BL8" s="412" t="s">
        <v>144</v>
      </c>
      <c r="BM8" s="413"/>
      <c r="BN8" s="413"/>
      <c r="BO8" s="413"/>
      <c r="BP8" s="413"/>
      <c r="BQ8" s="413"/>
      <c r="BR8" s="413"/>
      <c r="BS8" s="413"/>
      <c r="BT8" s="414"/>
      <c r="BU8" s="211" t="s">
        <v>40</v>
      </c>
      <c r="BV8" s="212"/>
      <c r="BW8" s="212"/>
      <c r="BX8" s="212"/>
      <c r="BY8" s="212"/>
      <c r="BZ8" s="212"/>
      <c r="CA8" s="212"/>
      <c r="CB8" s="213"/>
      <c r="CC8" s="331" t="s">
        <v>42</v>
      </c>
      <c r="CD8" s="421"/>
      <c r="CE8" s="421"/>
      <c r="CF8" s="421"/>
      <c r="CG8" s="421"/>
      <c r="CH8" s="421"/>
      <c r="CI8" s="421"/>
      <c r="CJ8" s="421"/>
      <c r="CK8" s="421"/>
      <c r="CL8" s="421"/>
      <c r="CM8" s="421"/>
      <c r="CN8" s="421"/>
      <c r="CO8" s="421"/>
      <c r="CP8" s="421"/>
      <c r="CQ8" s="422"/>
      <c r="CR8" s="356"/>
      <c r="CS8" s="357"/>
      <c r="CT8" s="357"/>
      <c r="CU8" s="358"/>
      <c r="CV8" s="405"/>
      <c r="CW8" s="406"/>
      <c r="CX8" s="112"/>
      <c r="CY8" s="113"/>
      <c r="CZ8" s="113"/>
      <c r="DA8" s="113"/>
      <c r="DB8" s="113"/>
      <c r="DC8" s="114"/>
      <c r="DD8" s="25"/>
    </row>
    <row r="9" spans="1:108" ht="45" customHeight="1" thickBot="1" x14ac:dyDescent="0.3">
      <c r="A9" s="76">
        <v>4</v>
      </c>
      <c r="B9" s="211" t="s">
        <v>34</v>
      </c>
      <c r="C9" s="212"/>
      <c r="D9" s="212"/>
      <c r="E9" s="212"/>
      <c r="F9" s="212"/>
      <c r="G9" s="212"/>
      <c r="H9" s="212"/>
      <c r="I9" s="212"/>
      <c r="J9" s="213"/>
      <c r="K9" s="211" t="s">
        <v>35</v>
      </c>
      <c r="L9" s="212"/>
      <c r="M9" s="212"/>
      <c r="N9" s="212"/>
      <c r="O9" s="212"/>
      <c r="P9" s="212"/>
      <c r="Q9" s="212"/>
      <c r="R9" s="212"/>
      <c r="S9" s="213"/>
      <c r="T9" s="211" t="s">
        <v>36</v>
      </c>
      <c r="U9" s="212"/>
      <c r="V9" s="212"/>
      <c r="W9" s="212"/>
      <c r="X9" s="212"/>
      <c r="Y9" s="212"/>
      <c r="Z9" s="212"/>
      <c r="AA9" s="213"/>
      <c r="AB9" s="409" t="s">
        <v>38</v>
      </c>
      <c r="AC9" s="410"/>
      <c r="AD9" s="410"/>
      <c r="AE9" s="410"/>
      <c r="AF9" s="410"/>
      <c r="AG9" s="410"/>
      <c r="AH9" s="410"/>
      <c r="AI9" s="411"/>
      <c r="AJ9" s="409" t="s">
        <v>39</v>
      </c>
      <c r="AK9" s="410"/>
      <c r="AL9" s="410"/>
      <c r="AM9" s="410"/>
      <c r="AN9" s="410"/>
      <c r="AO9" s="410"/>
      <c r="AP9" s="410"/>
      <c r="AQ9" s="411"/>
      <c r="AR9" s="211" t="s">
        <v>6</v>
      </c>
      <c r="AS9" s="212"/>
      <c r="AT9" s="212"/>
      <c r="AU9" s="212"/>
      <c r="AV9" s="212"/>
      <c r="AW9" s="212"/>
      <c r="AX9" s="212"/>
      <c r="AY9" s="213"/>
      <c r="AZ9" s="211" t="s">
        <v>120</v>
      </c>
      <c r="BA9" s="212"/>
      <c r="BB9" s="212"/>
      <c r="BC9" s="212"/>
      <c r="BD9" s="213"/>
      <c r="BE9" s="211" t="s">
        <v>41</v>
      </c>
      <c r="BF9" s="212"/>
      <c r="BG9" s="212"/>
      <c r="BH9" s="212"/>
      <c r="BI9" s="212"/>
      <c r="BJ9" s="212"/>
      <c r="BK9" s="213"/>
      <c r="BL9" s="412" t="s">
        <v>144</v>
      </c>
      <c r="BM9" s="413"/>
      <c r="BN9" s="413"/>
      <c r="BO9" s="413"/>
      <c r="BP9" s="413"/>
      <c r="BQ9" s="413"/>
      <c r="BR9" s="413"/>
      <c r="BS9" s="413"/>
      <c r="BT9" s="414"/>
      <c r="BU9" s="211" t="s">
        <v>40</v>
      </c>
      <c r="BV9" s="212"/>
      <c r="BW9" s="212"/>
      <c r="BX9" s="212"/>
      <c r="BY9" s="212"/>
      <c r="BZ9" s="212"/>
      <c r="CA9" s="212"/>
      <c r="CB9" s="213"/>
      <c r="CC9" s="331" t="s">
        <v>42</v>
      </c>
      <c r="CD9" s="421"/>
      <c r="CE9" s="421"/>
      <c r="CF9" s="421"/>
      <c r="CG9" s="421"/>
      <c r="CH9" s="421"/>
      <c r="CI9" s="421"/>
      <c r="CJ9" s="421"/>
      <c r="CK9" s="421"/>
      <c r="CL9" s="421"/>
      <c r="CM9" s="421"/>
      <c r="CN9" s="421"/>
      <c r="CO9" s="421"/>
      <c r="CP9" s="421"/>
      <c r="CQ9" s="422"/>
      <c r="CR9" s="359"/>
      <c r="CS9" s="360"/>
      <c r="CT9" s="360"/>
      <c r="CU9" s="361"/>
      <c r="CV9" s="407"/>
      <c r="CW9" s="408"/>
      <c r="CX9" s="83"/>
      <c r="CY9" s="79"/>
      <c r="CZ9" s="79"/>
      <c r="DA9" s="79"/>
      <c r="DB9" s="79"/>
      <c r="DC9" s="79"/>
      <c r="DD9" s="80"/>
    </row>
    <row r="10" spans="1:108" ht="14.45" x14ac:dyDescent="0.35">
      <c r="CS10" s="30"/>
    </row>
    <row r="11" spans="1:108" ht="26.25" x14ac:dyDescent="0.4">
      <c r="A11" s="19" t="s">
        <v>103</v>
      </c>
      <c r="B11" s="20" t="s">
        <v>104</v>
      </c>
    </row>
    <row r="12" spans="1:108" ht="21" x14ac:dyDescent="0.3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35"/>
      <c r="AL12" s="381"/>
      <c r="AM12" s="381"/>
      <c r="AN12" s="381"/>
      <c r="AO12" s="381"/>
      <c r="AP12" s="382"/>
      <c r="AQ12" s="21"/>
      <c r="AR12" s="21" t="s">
        <v>106</v>
      </c>
      <c r="AS12" s="21"/>
      <c r="AT12" s="21"/>
      <c r="AU12" s="21"/>
      <c r="AV12" s="21"/>
      <c r="BA12" s="293"/>
      <c r="BB12" s="294"/>
      <c r="BC12" s="294"/>
      <c r="BD12" s="294"/>
      <c r="BE12" s="294"/>
      <c r="BF12" s="295"/>
      <c r="BG12" s="29"/>
      <c r="BH12" s="20" t="s">
        <v>109</v>
      </c>
      <c r="BI12" s="29"/>
      <c r="BJ12" s="29"/>
    </row>
    <row r="13" spans="1:108" ht="21" x14ac:dyDescent="0.35">
      <c r="B13" s="238"/>
      <c r="C13" s="379"/>
      <c r="D13" s="379"/>
      <c r="E13" s="379"/>
      <c r="F13" s="379"/>
      <c r="G13" s="380"/>
      <c r="H13" s="21"/>
      <c r="I13" s="21" t="s">
        <v>107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41"/>
      <c r="AL13" s="392"/>
      <c r="AM13" s="392"/>
      <c r="AN13" s="392"/>
      <c r="AO13" s="392"/>
      <c r="AP13" s="393"/>
      <c r="AQ13" s="21"/>
      <c r="AR13" s="21" t="s">
        <v>108</v>
      </c>
      <c r="AS13" s="21"/>
      <c r="AT13" s="21"/>
      <c r="AU13" s="21"/>
      <c r="AV13" s="22"/>
    </row>
    <row r="17" spans="2:86" ht="35.25" customHeight="1" x14ac:dyDescent="0.3">
      <c r="B17" s="396" t="s">
        <v>7</v>
      </c>
      <c r="C17" s="395"/>
      <c r="D17" s="395"/>
      <c r="E17" s="395"/>
      <c r="F17" s="395"/>
      <c r="G17" s="395"/>
      <c r="H17" s="395"/>
      <c r="I17" s="395"/>
      <c r="J17" s="395"/>
      <c r="K17" s="395"/>
      <c r="L17" s="426" t="s">
        <v>8</v>
      </c>
      <c r="M17" s="427"/>
      <c r="N17" s="428"/>
      <c r="O17" s="431" t="s">
        <v>9</v>
      </c>
      <c r="P17" s="427"/>
      <c r="Q17" s="428"/>
      <c r="R17" s="431" t="s">
        <v>10</v>
      </c>
      <c r="S17" s="428"/>
      <c r="T17" s="433" t="s">
        <v>11</v>
      </c>
      <c r="U17" s="434"/>
      <c r="V17" s="434"/>
      <c r="W17" s="435"/>
      <c r="X17" s="431" t="s">
        <v>12</v>
      </c>
      <c r="Y17" s="427"/>
      <c r="Z17" s="428"/>
      <c r="AA17" s="431" t="s">
        <v>13</v>
      </c>
      <c r="AB17" s="427"/>
      <c r="AC17" s="428"/>
      <c r="AD17" s="436" t="s">
        <v>14</v>
      </c>
      <c r="AE17" s="427"/>
      <c r="AF17" s="427"/>
      <c r="AG17" s="427"/>
      <c r="AH17" s="427"/>
      <c r="AI17" s="428"/>
    </row>
    <row r="18" spans="2:86" ht="16.5" customHeight="1" x14ac:dyDescent="0.3">
      <c r="B18" s="395"/>
      <c r="C18" s="395"/>
      <c r="D18" s="395"/>
      <c r="E18" s="395"/>
      <c r="F18" s="395"/>
      <c r="G18" s="395"/>
      <c r="H18" s="395"/>
      <c r="I18" s="395"/>
      <c r="J18" s="395"/>
      <c r="K18" s="395"/>
      <c r="L18" s="429"/>
      <c r="M18" s="429"/>
      <c r="N18" s="430"/>
      <c r="O18" s="432"/>
      <c r="P18" s="429"/>
      <c r="Q18" s="430"/>
      <c r="R18" s="432"/>
      <c r="S18" s="430"/>
      <c r="T18" s="437">
        <v>1</v>
      </c>
      <c r="U18" s="435"/>
      <c r="V18" s="437">
        <v>2</v>
      </c>
      <c r="W18" s="435"/>
      <c r="X18" s="432"/>
      <c r="Y18" s="429"/>
      <c r="Z18" s="430"/>
      <c r="AA18" s="432"/>
      <c r="AB18" s="429"/>
      <c r="AC18" s="430"/>
      <c r="AD18" s="432"/>
      <c r="AE18" s="429"/>
      <c r="AF18" s="429"/>
      <c r="AG18" s="429"/>
      <c r="AH18" s="429"/>
      <c r="AI18" s="430"/>
      <c r="CH18" s="17"/>
    </row>
    <row r="19" spans="2:86" ht="20.25" x14ac:dyDescent="0.3">
      <c r="B19" s="438" t="s">
        <v>34</v>
      </c>
      <c r="C19" s="429"/>
      <c r="D19" s="429"/>
      <c r="E19" s="429"/>
      <c r="F19" s="429"/>
      <c r="G19" s="429"/>
      <c r="H19" s="429"/>
      <c r="I19" s="429"/>
      <c r="J19" s="429"/>
      <c r="K19" s="430"/>
      <c r="L19" s="439">
        <v>110</v>
      </c>
      <c r="M19" s="434"/>
      <c r="N19" s="435"/>
      <c r="O19" s="439">
        <v>19</v>
      </c>
      <c r="P19" s="434"/>
      <c r="Q19" s="435"/>
      <c r="R19" s="439" t="s">
        <v>16</v>
      </c>
      <c r="S19" s="435"/>
      <c r="T19" s="439">
        <v>10</v>
      </c>
      <c r="U19" s="435"/>
      <c r="V19" s="439">
        <v>9</v>
      </c>
      <c r="W19" s="435"/>
      <c r="X19" s="440">
        <f t="shared" ref="X19:X30" si="0">IF(AA19="залік",L19/O19,IF(AA19="ПК",(L19-4)/(O19-1),(L19-4)/O19))</f>
        <v>5.8888888888888893</v>
      </c>
      <c r="Y19" s="434"/>
      <c r="Z19" s="435"/>
      <c r="AA19" s="439" t="s">
        <v>20</v>
      </c>
      <c r="AB19" s="434"/>
      <c r="AC19" s="435"/>
      <c r="AD19" s="439" t="s">
        <v>18</v>
      </c>
      <c r="AE19" s="434"/>
      <c r="AF19" s="434"/>
      <c r="AG19" s="434"/>
      <c r="AH19" s="434"/>
      <c r="AI19" s="435"/>
      <c r="CH19" s="17"/>
    </row>
    <row r="20" spans="2:86" ht="18.75" x14ac:dyDescent="0.3">
      <c r="B20" s="441" t="s">
        <v>35</v>
      </c>
      <c r="C20" s="434"/>
      <c r="D20" s="434"/>
      <c r="E20" s="434"/>
      <c r="F20" s="434"/>
      <c r="G20" s="434"/>
      <c r="H20" s="434"/>
      <c r="I20" s="434"/>
      <c r="J20" s="434"/>
      <c r="K20" s="435"/>
      <c r="L20" s="439">
        <v>110</v>
      </c>
      <c r="M20" s="434"/>
      <c r="N20" s="435"/>
      <c r="O20" s="439">
        <v>19</v>
      </c>
      <c r="P20" s="434"/>
      <c r="Q20" s="435"/>
      <c r="R20" s="439" t="s">
        <v>16</v>
      </c>
      <c r="S20" s="435"/>
      <c r="T20" s="439">
        <v>10</v>
      </c>
      <c r="U20" s="435"/>
      <c r="V20" s="439">
        <v>9</v>
      </c>
      <c r="W20" s="435"/>
      <c r="X20" s="440">
        <f t="shared" si="0"/>
        <v>5.8888888888888893</v>
      </c>
      <c r="Y20" s="434"/>
      <c r="Z20" s="435"/>
      <c r="AA20" s="439" t="s">
        <v>20</v>
      </c>
      <c r="AB20" s="434"/>
      <c r="AC20" s="435"/>
      <c r="AD20" s="439" t="s">
        <v>18</v>
      </c>
      <c r="AE20" s="434"/>
      <c r="AF20" s="434"/>
      <c r="AG20" s="434"/>
      <c r="AH20" s="434"/>
      <c r="AI20" s="435"/>
    </row>
    <row r="21" spans="2:86" ht="18.75" x14ac:dyDescent="0.3">
      <c r="B21" s="441" t="s">
        <v>6</v>
      </c>
      <c r="C21" s="434"/>
      <c r="D21" s="434"/>
      <c r="E21" s="434"/>
      <c r="F21" s="434"/>
      <c r="G21" s="434"/>
      <c r="H21" s="434"/>
      <c r="I21" s="434"/>
      <c r="J21" s="434"/>
      <c r="K21" s="435"/>
      <c r="L21" s="439">
        <v>100</v>
      </c>
      <c r="M21" s="434"/>
      <c r="N21" s="435"/>
      <c r="O21" s="439">
        <v>18</v>
      </c>
      <c r="P21" s="434"/>
      <c r="Q21" s="435"/>
      <c r="R21" s="439" t="s">
        <v>16</v>
      </c>
      <c r="S21" s="435"/>
      <c r="T21" s="439">
        <v>10</v>
      </c>
      <c r="U21" s="435"/>
      <c r="V21" s="439">
        <v>8</v>
      </c>
      <c r="W21" s="435"/>
      <c r="X21" s="440">
        <f t="shared" si="0"/>
        <v>5.6470588235294121</v>
      </c>
      <c r="Y21" s="434"/>
      <c r="Z21" s="435"/>
      <c r="AA21" s="439" t="s">
        <v>20</v>
      </c>
      <c r="AB21" s="434"/>
      <c r="AC21" s="435"/>
      <c r="AD21" s="439" t="s">
        <v>18</v>
      </c>
      <c r="AE21" s="434"/>
      <c r="AF21" s="434"/>
      <c r="AG21" s="434"/>
      <c r="AH21" s="434"/>
      <c r="AI21" s="435"/>
    </row>
    <row r="22" spans="2:86" ht="18.75" x14ac:dyDescent="0.3">
      <c r="B22" s="441" t="s">
        <v>27</v>
      </c>
      <c r="C22" s="434"/>
      <c r="D22" s="434"/>
      <c r="E22" s="434"/>
      <c r="F22" s="434"/>
      <c r="G22" s="434"/>
      <c r="H22" s="434"/>
      <c r="I22" s="434"/>
      <c r="J22" s="434"/>
      <c r="K22" s="435"/>
      <c r="L22" s="439">
        <v>60</v>
      </c>
      <c r="M22" s="434"/>
      <c r="N22" s="435"/>
      <c r="O22" s="439">
        <v>11</v>
      </c>
      <c r="P22" s="434"/>
      <c r="Q22" s="435"/>
      <c r="R22" s="439">
        <v>1</v>
      </c>
      <c r="S22" s="435"/>
      <c r="T22" s="439">
        <v>11</v>
      </c>
      <c r="U22" s="435"/>
      <c r="V22" s="439"/>
      <c r="W22" s="435"/>
      <c r="X22" s="440">
        <f t="shared" si="0"/>
        <v>5.6</v>
      </c>
      <c r="Y22" s="434"/>
      <c r="Z22" s="435"/>
      <c r="AA22" s="439" t="s">
        <v>20</v>
      </c>
      <c r="AB22" s="434"/>
      <c r="AC22" s="435"/>
      <c r="AD22" s="439" t="s">
        <v>18</v>
      </c>
      <c r="AE22" s="434"/>
      <c r="AF22" s="434"/>
      <c r="AG22" s="434"/>
      <c r="AH22" s="434"/>
      <c r="AI22" s="435"/>
    </row>
    <row r="23" spans="2:86" ht="18.75" x14ac:dyDescent="0.3">
      <c r="B23" s="441" t="s">
        <v>36</v>
      </c>
      <c r="C23" s="434"/>
      <c r="D23" s="434"/>
      <c r="E23" s="434"/>
      <c r="F23" s="434"/>
      <c r="G23" s="434"/>
      <c r="H23" s="434"/>
      <c r="I23" s="434"/>
      <c r="J23" s="434"/>
      <c r="K23" s="435"/>
      <c r="L23" s="439">
        <v>100</v>
      </c>
      <c r="M23" s="434"/>
      <c r="N23" s="435"/>
      <c r="O23" s="439">
        <v>17</v>
      </c>
      <c r="P23" s="434"/>
      <c r="Q23" s="435"/>
      <c r="R23" s="439" t="s">
        <v>16</v>
      </c>
      <c r="S23" s="435"/>
      <c r="T23" s="439">
        <v>9</v>
      </c>
      <c r="U23" s="435"/>
      <c r="V23" s="439">
        <v>8</v>
      </c>
      <c r="W23" s="435"/>
      <c r="X23" s="440">
        <f t="shared" si="0"/>
        <v>6</v>
      </c>
      <c r="Y23" s="434"/>
      <c r="Z23" s="435"/>
      <c r="AA23" s="439" t="s">
        <v>20</v>
      </c>
      <c r="AB23" s="434"/>
      <c r="AC23" s="435"/>
      <c r="AD23" s="443" t="s">
        <v>28</v>
      </c>
      <c r="AE23" s="444"/>
      <c r="AF23" s="444"/>
      <c r="AG23" s="444"/>
      <c r="AH23" s="444"/>
      <c r="AI23" s="445"/>
    </row>
    <row r="24" spans="2:86" ht="18.75" x14ac:dyDescent="0.3">
      <c r="B24" s="442" t="s">
        <v>37</v>
      </c>
      <c r="C24" s="434"/>
      <c r="D24" s="434"/>
      <c r="E24" s="434"/>
      <c r="F24" s="434"/>
      <c r="G24" s="434"/>
      <c r="H24" s="434"/>
      <c r="I24" s="434"/>
      <c r="J24" s="434"/>
      <c r="K24" s="435"/>
      <c r="L24" s="439">
        <v>50</v>
      </c>
      <c r="M24" s="434"/>
      <c r="N24" s="435"/>
      <c r="O24" s="439">
        <v>9</v>
      </c>
      <c r="P24" s="434"/>
      <c r="Q24" s="435"/>
      <c r="R24" s="439">
        <v>2</v>
      </c>
      <c r="S24" s="435"/>
      <c r="T24" s="439"/>
      <c r="U24" s="435"/>
      <c r="V24" s="439">
        <v>9</v>
      </c>
      <c r="W24" s="435"/>
      <c r="X24" s="440">
        <f t="shared" si="0"/>
        <v>5.75</v>
      </c>
      <c r="Y24" s="434"/>
      <c r="Z24" s="435"/>
      <c r="AA24" s="439" t="s">
        <v>20</v>
      </c>
      <c r="AB24" s="434"/>
      <c r="AC24" s="435"/>
      <c r="AD24" s="443" t="s">
        <v>28</v>
      </c>
      <c r="AE24" s="444"/>
      <c r="AF24" s="444"/>
      <c r="AG24" s="444"/>
      <c r="AH24" s="444"/>
      <c r="AI24" s="445"/>
    </row>
    <row r="25" spans="2:86" ht="18.75" x14ac:dyDescent="0.3">
      <c r="B25" s="441" t="s">
        <v>38</v>
      </c>
      <c r="C25" s="434"/>
      <c r="D25" s="434"/>
      <c r="E25" s="434"/>
      <c r="F25" s="434"/>
      <c r="G25" s="434"/>
      <c r="H25" s="434"/>
      <c r="I25" s="434"/>
      <c r="J25" s="434"/>
      <c r="K25" s="435"/>
      <c r="L25" s="439">
        <v>100</v>
      </c>
      <c r="M25" s="434"/>
      <c r="N25" s="435"/>
      <c r="O25" s="439">
        <v>18</v>
      </c>
      <c r="P25" s="434"/>
      <c r="Q25" s="435"/>
      <c r="R25" s="439" t="s">
        <v>16</v>
      </c>
      <c r="S25" s="435"/>
      <c r="T25" s="439">
        <v>10</v>
      </c>
      <c r="U25" s="435"/>
      <c r="V25" s="439">
        <v>8</v>
      </c>
      <c r="W25" s="435"/>
      <c r="X25" s="440">
        <f t="shared" si="0"/>
        <v>5.6470588235294121</v>
      </c>
      <c r="Y25" s="434"/>
      <c r="Z25" s="435"/>
      <c r="AA25" s="439" t="s">
        <v>20</v>
      </c>
      <c r="AB25" s="434"/>
      <c r="AC25" s="435"/>
      <c r="AD25" s="439" t="s">
        <v>18</v>
      </c>
      <c r="AE25" s="434"/>
      <c r="AF25" s="434"/>
      <c r="AG25" s="434"/>
      <c r="AH25" s="434"/>
      <c r="AI25" s="435"/>
    </row>
    <row r="26" spans="2:86" ht="18.75" x14ac:dyDescent="0.3">
      <c r="B26" s="441" t="s">
        <v>39</v>
      </c>
      <c r="C26" s="434"/>
      <c r="D26" s="434"/>
      <c r="E26" s="434"/>
      <c r="F26" s="434"/>
      <c r="G26" s="434"/>
      <c r="H26" s="434"/>
      <c r="I26" s="434"/>
      <c r="J26" s="434"/>
      <c r="K26" s="435"/>
      <c r="L26" s="439">
        <v>100</v>
      </c>
      <c r="M26" s="434"/>
      <c r="N26" s="435"/>
      <c r="O26" s="439">
        <v>18</v>
      </c>
      <c r="P26" s="434"/>
      <c r="Q26" s="435"/>
      <c r="R26" s="439" t="s">
        <v>16</v>
      </c>
      <c r="S26" s="435"/>
      <c r="T26" s="439">
        <v>10</v>
      </c>
      <c r="U26" s="435"/>
      <c r="V26" s="439">
        <v>8</v>
      </c>
      <c r="W26" s="435"/>
      <c r="X26" s="440">
        <f t="shared" si="0"/>
        <v>5.6470588235294121</v>
      </c>
      <c r="Y26" s="434"/>
      <c r="Z26" s="435"/>
      <c r="AA26" s="439" t="s">
        <v>20</v>
      </c>
      <c r="AB26" s="434"/>
      <c r="AC26" s="435"/>
      <c r="AD26" s="439" t="s">
        <v>18</v>
      </c>
      <c r="AE26" s="434"/>
      <c r="AF26" s="434"/>
      <c r="AG26" s="434"/>
      <c r="AH26" s="434"/>
      <c r="AI26" s="435"/>
    </row>
    <row r="27" spans="2:86" ht="18.75" x14ac:dyDescent="0.3">
      <c r="B27" s="442" t="s">
        <v>40</v>
      </c>
      <c r="C27" s="434"/>
      <c r="D27" s="434"/>
      <c r="E27" s="434"/>
      <c r="F27" s="434"/>
      <c r="G27" s="434"/>
      <c r="H27" s="434"/>
      <c r="I27" s="434"/>
      <c r="J27" s="434"/>
      <c r="K27" s="435"/>
      <c r="L27" s="439">
        <v>100</v>
      </c>
      <c r="M27" s="434"/>
      <c r="N27" s="435"/>
      <c r="O27" s="439">
        <v>18</v>
      </c>
      <c r="P27" s="434"/>
      <c r="Q27" s="435"/>
      <c r="R27" s="439" t="s">
        <v>16</v>
      </c>
      <c r="S27" s="435"/>
      <c r="T27" s="439">
        <v>10</v>
      </c>
      <c r="U27" s="435"/>
      <c r="V27" s="439">
        <v>8</v>
      </c>
      <c r="W27" s="435"/>
      <c r="X27" s="440">
        <f t="shared" si="0"/>
        <v>5.6470588235294121</v>
      </c>
      <c r="Y27" s="434"/>
      <c r="Z27" s="435"/>
      <c r="AA27" s="439" t="s">
        <v>20</v>
      </c>
      <c r="AB27" s="434"/>
      <c r="AC27" s="435"/>
      <c r="AD27" s="439" t="s">
        <v>18</v>
      </c>
      <c r="AE27" s="434"/>
      <c r="AF27" s="434"/>
      <c r="AG27" s="434"/>
      <c r="AH27" s="434"/>
      <c r="AI27" s="435"/>
    </row>
    <row r="28" spans="2:86" ht="18.75" x14ac:dyDescent="0.3">
      <c r="B28" s="441" t="s">
        <v>41</v>
      </c>
      <c r="C28" s="434"/>
      <c r="D28" s="434"/>
      <c r="E28" s="434"/>
      <c r="F28" s="434"/>
      <c r="G28" s="434"/>
      <c r="H28" s="434"/>
      <c r="I28" s="434"/>
      <c r="J28" s="434"/>
      <c r="K28" s="435"/>
      <c r="L28" s="439">
        <v>80</v>
      </c>
      <c r="M28" s="434"/>
      <c r="N28" s="435"/>
      <c r="O28" s="439">
        <v>14</v>
      </c>
      <c r="P28" s="434"/>
      <c r="Q28" s="435"/>
      <c r="R28" s="439" t="s">
        <v>16</v>
      </c>
      <c r="S28" s="435"/>
      <c r="T28" s="439">
        <v>7</v>
      </c>
      <c r="U28" s="435"/>
      <c r="V28" s="439">
        <v>7</v>
      </c>
      <c r="W28" s="435"/>
      <c r="X28" s="440">
        <f t="shared" si="0"/>
        <v>5.8461538461538458</v>
      </c>
      <c r="Y28" s="434"/>
      <c r="Z28" s="435"/>
      <c r="AA28" s="439" t="s">
        <v>20</v>
      </c>
      <c r="AB28" s="434"/>
      <c r="AC28" s="435"/>
      <c r="AD28" s="439" t="s">
        <v>18</v>
      </c>
      <c r="AE28" s="434"/>
      <c r="AF28" s="434"/>
      <c r="AG28" s="434"/>
      <c r="AH28" s="434"/>
      <c r="AI28" s="435"/>
    </row>
    <row r="29" spans="2:86" ht="18.75" x14ac:dyDescent="0.3">
      <c r="B29" s="441" t="s">
        <v>42</v>
      </c>
      <c r="C29" s="434"/>
      <c r="D29" s="434"/>
      <c r="E29" s="434"/>
      <c r="F29" s="434"/>
      <c r="G29" s="434"/>
      <c r="H29" s="434"/>
      <c r="I29" s="434"/>
      <c r="J29" s="434"/>
      <c r="K29" s="435"/>
      <c r="L29" s="439">
        <v>30</v>
      </c>
      <c r="M29" s="434"/>
      <c r="N29" s="435"/>
      <c r="O29" s="439">
        <v>15</v>
      </c>
      <c r="P29" s="434"/>
      <c r="Q29" s="435"/>
      <c r="R29" s="439">
        <v>2</v>
      </c>
      <c r="S29" s="435"/>
      <c r="T29" s="439"/>
      <c r="U29" s="435"/>
      <c r="V29" s="439">
        <v>15</v>
      </c>
      <c r="W29" s="435"/>
      <c r="X29" s="440">
        <f t="shared" si="0"/>
        <v>2</v>
      </c>
      <c r="Y29" s="434"/>
      <c r="Z29" s="435"/>
      <c r="AA29" s="439" t="s">
        <v>17</v>
      </c>
      <c r="AB29" s="434"/>
      <c r="AC29" s="435"/>
      <c r="AD29" s="439" t="s">
        <v>18</v>
      </c>
      <c r="AE29" s="434"/>
      <c r="AF29" s="434"/>
      <c r="AG29" s="434"/>
      <c r="AH29" s="434"/>
      <c r="AI29" s="435"/>
    </row>
    <row r="30" spans="2:86" ht="18.75" x14ac:dyDescent="0.3">
      <c r="B30" s="442" t="s">
        <v>43</v>
      </c>
      <c r="C30" s="434"/>
      <c r="D30" s="434"/>
      <c r="E30" s="434"/>
      <c r="F30" s="434"/>
      <c r="G30" s="434"/>
      <c r="H30" s="434"/>
      <c r="I30" s="434"/>
      <c r="J30" s="434"/>
      <c r="K30" s="435"/>
      <c r="L30" s="439">
        <v>80</v>
      </c>
      <c r="M30" s="434"/>
      <c r="N30" s="435"/>
      <c r="O30" s="439">
        <v>13</v>
      </c>
      <c r="P30" s="434"/>
      <c r="Q30" s="435"/>
      <c r="R30" s="439" t="s">
        <v>16</v>
      </c>
      <c r="S30" s="435"/>
      <c r="T30" s="439">
        <v>8</v>
      </c>
      <c r="U30" s="435"/>
      <c r="V30" s="439">
        <v>5</v>
      </c>
      <c r="W30" s="435"/>
      <c r="X30" s="440">
        <f t="shared" si="0"/>
        <v>6.1538461538461542</v>
      </c>
      <c r="Y30" s="434"/>
      <c r="Z30" s="435"/>
      <c r="AA30" s="439" t="s">
        <v>17</v>
      </c>
      <c r="AB30" s="434"/>
      <c r="AC30" s="435"/>
      <c r="AD30" s="439" t="s">
        <v>18</v>
      </c>
      <c r="AE30" s="434"/>
      <c r="AF30" s="434"/>
      <c r="AG30" s="434"/>
      <c r="AH30" s="434"/>
      <c r="AI30" s="435"/>
    </row>
    <row r="31" spans="2:86" ht="18.75" x14ac:dyDescent="0.3">
      <c r="B31" s="442"/>
      <c r="C31" s="434"/>
      <c r="D31" s="434"/>
      <c r="E31" s="434"/>
      <c r="F31" s="434"/>
      <c r="G31" s="434"/>
      <c r="H31" s="434"/>
      <c r="I31" s="434"/>
      <c r="J31" s="434"/>
      <c r="K31" s="435"/>
      <c r="L31" s="439"/>
      <c r="M31" s="434"/>
      <c r="N31" s="435"/>
      <c r="O31" s="439"/>
      <c r="P31" s="434"/>
      <c r="Q31" s="435"/>
      <c r="R31" s="439"/>
      <c r="S31" s="435"/>
      <c r="T31" s="439">
        <f>SUM(T19:U30)</f>
        <v>95</v>
      </c>
      <c r="U31" s="435"/>
      <c r="V31" s="439">
        <f>SUM(V19:W30)</f>
        <v>94</v>
      </c>
      <c r="W31" s="435"/>
      <c r="X31" s="440"/>
      <c r="Y31" s="434"/>
      <c r="Z31" s="435"/>
      <c r="AA31" s="439"/>
      <c r="AB31" s="434"/>
      <c r="AC31" s="435"/>
      <c r="AD31" s="439"/>
      <c r="AE31" s="434"/>
      <c r="AF31" s="434"/>
      <c r="AG31" s="434"/>
      <c r="AH31" s="434"/>
      <c r="AI31" s="435"/>
    </row>
  </sheetData>
  <mergeCells count="207">
    <mergeCell ref="CF3:CJ3"/>
    <mergeCell ref="CK3:CO3"/>
    <mergeCell ref="BQ3:BU3"/>
    <mergeCell ref="D1:Z1"/>
    <mergeCell ref="AA28:AC28"/>
    <mergeCell ref="AD28:AI28"/>
    <mergeCell ref="AD23:AI23"/>
    <mergeCell ref="AA24:AC24"/>
    <mergeCell ref="AD24:AI24"/>
    <mergeCell ref="AD19:AI19"/>
    <mergeCell ref="AK12:AP12"/>
    <mergeCell ref="BA12:BF12"/>
    <mergeCell ref="X23:Z23"/>
    <mergeCell ref="AA23:AC23"/>
    <mergeCell ref="X22:Z22"/>
    <mergeCell ref="B27:K27"/>
    <mergeCell ref="L27:N27"/>
    <mergeCell ref="O27:Q27"/>
    <mergeCell ref="R27:S27"/>
    <mergeCell ref="T27:U27"/>
    <mergeCell ref="B26:K26"/>
    <mergeCell ref="L26:N26"/>
    <mergeCell ref="O26:Q26"/>
    <mergeCell ref="R26:S26"/>
    <mergeCell ref="X27:Z27"/>
    <mergeCell ref="AA27:AC27"/>
    <mergeCell ref="AD27:AI27"/>
    <mergeCell ref="V28:W28"/>
    <mergeCell ref="X28:Z28"/>
    <mergeCell ref="X26:Z26"/>
    <mergeCell ref="AA26:AC26"/>
    <mergeCell ref="AD26:AI26"/>
    <mergeCell ref="V27:W27"/>
    <mergeCell ref="V26:W26"/>
    <mergeCell ref="X31:Z31"/>
    <mergeCell ref="AA31:AC31"/>
    <mergeCell ref="AD31:AI31"/>
    <mergeCell ref="V31:W31"/>
    <mergeCell ref="AD29:AI29"/>
    <mergeCell ref="V30:W30"/>
    <mergeCell ref="X30:Z30"/>
    <mergeCell ref="AA30:AC30"/>
    <mergeCell ref="AD30:AI30"/>
    <mergeCell ref="V29:W29"/>
    <mergeCell ref="X29:Z29"/>
    <mergeCell ref="AA29:AC29"/>
    <mergeCell ref="B31:K31"/>
    <mergeCell ref="L31:N31"/>
    <mergeCell ref="O31:Q31"/>
    <mergeCell ref="R31:S31"/>
    <mergeCell ref="T31:U31"/>
    <mergeCell ref="B30:K30"/>
    <mergeCell ref="L30:N30"/>
    <mergeCell ref="O30:Q30"/>
    <mergeCell ref="R30:S30"/>
    <mergeCell ref="T30:U30"/>
    <mergeCell ref="T26:U26"/>
    <mergeCell ref="B29:K29"/>
    <mergeCell ref="L29:N29"/>
    <mergeCell ref="O29:Q29"/>
    <mergeCell ref="R29:S29"/>
    <mergeCell ref="T29:U29"/>
    <mergeCell ref="B28:K28"/>
    <mergeCell ref="L28:N28"/>
    <mergeCell ref="O28:Q28"/>
    <mergeCell ref="R28:S28"/>
    <mergeCell ref="T28:U28"/>
    <mergeCell ref="R25:S25"/>
    <mergeCell ref="T25:U25"/>
    <mergeCell ref="V25:W25"/>
    <mergeCell ref="X25:Z25"/>
    <mergeCell ref="AA25:AC25"/>
    <mergeCell ref="AD25:AI25"/>
    <mergeCell ref="B24:K24"/>
    <mergeCell ref="L24:N24"/>
    <mergeCell ref="O24:Q24"/>
    <mergeCell ref="R24:S24"/>
    <mergeCell ref="T24:U24"/>
    <mergeCell ref="V24:W24"/>
    <mergeCell ref="X24:Z24"/>
    <mergeCell ref="B25:K25"/>
    <mergeCell ref="L25:N25"/>
    <mergeCell ref="O25:Q25"/>
    <mergeCell ref="B23:K23"/>
    <mergeCell ref="L23:N23"/>
    <mergeCell ref="O23:Q23"/>
    <mergeCell ref="R23:S23"/>
    <mergeCell ref="T23:U23"/>
    <mergeCell ref="V23:W23"/>
    <mergeCell ref="B22:K22"/>
    <mergeCell ref="L22:N22"/>
    <mergeCell ref="O22:Q22"/>
    <mergeCell ref="R22:S22"/>
    <mergeCell ref="T22:U22"/>
    <mergeCell ref="V22:W22"/>
    <mergeCell ref="AA22:AC22"/>
    <mergeCell ref="AD22:AI22"/>
    <mergeCell ref="B21:K21"/>
    <mergeCell ref="L21:N21"/>
    <mergeCell ref="O21:Q21"/>
    <mergeCell ref="R21:S21"/>
    <mergeCell ref="T21:U21"/>
    <mergeCell ref="V21:W21"/>
    <mergeCell ref="X21:Z21"/>
    <mergeCell ref="AA21:AC21"/>
    <mergeCell ref="AD21:AI21"/>
    <mergeCell ref="B20:K20"/>
    <mergeCell ref="L20:N20"/>
    <mergeCell ref="O20:Q20"/>
    <mergeCell ref="R20:S20"/>
    <mergeCell ref="T20:U20"/>
    <mergeCell ref="V20:W20"/>
    <mergeCell ref="X20:Z20"/>
    <mergeCell ref="AA20:AC20"/>
    <mergeCell ref="AD20:AI20"/>
    <mergeCell ref="B19:K19"/>
    <mergeCell ref="L19:N19"/>
    <mergeCell ref="O19:Q19"/>
    <mergeCell ref="R19:S19"/>
    <mergeCell ref="T19:U19"/>
    <mergeCell ref="B13:G13"/>
    <mergeCell ref="V19:W19"/>
    <mergeCell ref="BG3:BK3"/>
    <mergeCell ref="BX6:CB6"/>
    <mergeCell ref="BL3:BP3"/>
    <mergeCell ref="B3:C3"/>
    <mergeCell ref="D3:H3"/>
    <mergeCell ref="I3:M3"/>
    <mergeCell ref="N3:R3"/>
    <mergeCell ref="BV3:BZ3"/>
    <mergeCell ref="CA3:CE3"/>
    <mergeCell ref="X19:Z19"/>
    <mergeCell ref="AA19:AC19"/>
    <mergeCell ref="AK13:AP13"/>
    <mergeCell ref="AS7:AZ7"/>
    <mergeCell ref="BA7:BH7"/>
    <mergeCell ref="BI7:BP7"/>
    <mergeCell ref="BQ7:BW7"/>
    <mergeCell ref="AS6:AZ6"/>
    <mergeCell ref="AI1:AR1"/>
    <mergeCell ref="B17:K18"/>
    <mergeCell ref="L17:N18"/>
    <mergeCell ref="O17:Q18"/>
    <mergeCell ref="R17:S18"/>
    <mergeCell ref="T17:W17"/>
    <mergeCell ref="X17:Z18"/>
    <mergeCell ref="AA17:AC18"/>
    <mergeCell ref="AD17:AI18"/>
    <mergeCell ref="T18:U18"/>
    <mergeCell ref="V18:W18"/>
    <mergeCell ref="S3:W3"/>
    <mergeCell ref="B6:J6"/>
    <mergeCell ref="K6:S6"/>
    <mergeCell ref="T6:AA6"/>
    <mergeCell ref="AB6:AJ6"/>
    <mergeCell ref="AK6:AR6"/>
    <mergeCell ref="T7:AA7"/>
    <mergeCell ref="AB7:AJ7"/>
    <mergeCell ref="AK7:AR7"/>
    <mergeCell ref="A2:A5"/>
    <mergeCell ref="AM3:AQ3"/>
    <mergeCell ref="AR3:AV3"/>
    <mergeCell ref="AW3:BA3"/>
    <mergeCell ref="BB3:BF3"/>
    <mergeCell ref="X3:AB3"/>
    <mergeCell ref="AC3:AG3"/>
    <mergeCell ref="AH3:AL3"/>
    <mergeCell ref="CR6:CU9"/>
    <mergeCell ref="U2:AQ2"/>
    <mergeCell ref="AR2:BN2"/>
    <mergeCell ref="B2:T2"/>
    <mergeCell ref="CC6:CQ6"/>
    <mergeCell ref="BX7:CB7"/>
    <mergeCell ref="CC7:CQ7"/>
    <mergeCell ref="BU8:CB8"/>
    <mergeCell ref="CC8:CQ8"/>
    <mergeCell ref="BU9:CB9"/>
    <mergeCell ref="CC9:CQ9"/>
    <mergeCell ref="CK2:DD2"/>
    <mergeCell ref="CP3:CT3"/>
    <mergeCell ref="CU3:CY3"/>
    <mergeCell ref="CZ3:DD3"/>
    <mergeCell ref="BO2:CJ2"/>
    <mergeCell ref="CV6:CW9"/>
    <mergeCell ref="B9:J9"/>
    <mergeCell ref="K9:S9"/>
    <mergeCell ref="T9:AA9"/>
    <mergeCell ref="AB9:AI9"/>
    <mergeCell ref="AJ9:AQ9"/>
    <mergeCell ref="AR9:AY9"/>
    <mergeCell ref="AZ9:BD9"/>
    <mergeCell ref="BE9:BK9"/>
    <mergeCell ref="BL9:BT9"/>
    <mergeCell ref="B8:J8"/>
    <mergeCell ref="K8:S8"/>
    <mergeCell ref="T8:AA8"/>
    <mergeCell ref="AB8:AI8"/>
    <mergeCell ref="AJ8:AQ8"/>
    <mergeCell ref="AR8:AY8"/>
    <mergeCell ref="AZ8:BD8"/>
    <mergeCell ref="BE8:BK8"/>
    <mergeCell ref="BL8:BT8"/>
    <mergeCell ref="B7:J7"/>
    <mergeCell ref="K7:S7"/>
    <mergeCell ref="BA6:BH6"/>
    <mergeCell ref="BI6:BP6"/>
    <mergeCell ref="BQ6:BW6"/>
  </mergeCells>
  <pageMargins left="0.70866141732283472" right="0.70866141732283472" top="0.74803149606299213" bottom="0.74803149606299213" header="0.31496062992125984" footer="0.31496062992125984"/>
  <pageSetup paperSize="9" scale="40" fitToWidth="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M32"/>
  <sheetViews>
    <sheetView tabSelected="1" topLeftCell="AO4" zoomScale="57" zoomScaleNormal="57" workbookViewId="0">
      <selection activeCell="DH10" sqref="DH10"/>
    </sheetView>
  </sheetViews>
  <sheetFormatPr defaultRowHeight="15" x14ac:dyDescent="0.25"/>
  <cols>
    <col min="1" max="1" width="17" customWidth="1"/>
    <col min="2" max="108" width="4.28515625" customWidth="1"/>
    <col min="109" max="109" width="5.7109375" customWidth="1"/>
  </cols>
  <sheetData>
    <row r="2" spans="1:117" ht="150" customHeight="1" thickBot="1" x14ac:dyDescent="0.4">
      <c r="D2" s="265" t="s">
        <v>176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I2" s="266" t="s">
        <v>126</v>
      </c>
      <c r="AJ2" s="266"/>
      <c r="AK2" s="266"/>
      <c r="AL2" s="266"/>
      <c r="AM2" s="266"/>
      <c r="AN2" s="266"/>
      <c r="AO2" s="266"/>
      <c r="AP2" s="266"/>
      <c r="AQ2" s="266"/>
      <c r="AR2" s="266"/>
    </row>
    <row r="3" spans="1:117" s="1" customFormat="1" ht="20.100000000000001" customHeight="1" thickBot="1" x14ac:dyDescent="0.3">
      <c r="A3" s="336" t="s">
        <v>0</v>
      </c>
      <c r="B3" s="256" t="s">
        <v>127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8"/>
      <c r="U3" s="256" t="s">
        <v>134</v>
      </c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8"/>
      <c r="AR3" s="256" t="s">
        <v>135</v>
      </c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8"/>
      <c r="BL3" s="256" t="s">
        <v>132</v>
      </c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8"/>
      <c r="CK3" s="262" t="s">
        <v>133</v>
      </c>
      <c r="CL3" s="263"/>
      <c r="CM3" s="263"/>
      <c r="CN3" s="263"/>
      <c r="CO3" s="263"/>
      <c r="CP3" s="263"/>
      <c r="CQ3" s="263"/>
      <c r="CR3" s="263"/>
      <c r="CS3" s="263"/>
      <c r="CT3" s="263"/>
      <c r="CU3" s="263"/>
      <c r="CV3" s="263"/>
      <c r="CW3" s="263"/>
      <c r="CX3" s="263"/>
      <c r="CY3" s="263"/>
      <c r="CZ3" s="263"/>
      <c r="DA3" s="263"/>
      <c r="DB3" s="263"/>
      <c r="DC3" s="263"/>
      <c r="DD3" s="264"/>
    </row>
    <row r="4" spans="1:117" s="1" customFormat="1" ht="20.100000000000001" customHeight="1" thickBot="1" x14ac:dyDescent="0.3">
      <c r="A4" s="337"/>
      <c r="B4" s="208">
        <v>23</v>
      </c>
      <c r="C4" s="210"/>
      <c r="D4" s="208">
        <v>24</v>
      </c>
      <c r="E4" s="209"/>
      <c r="F4" s="209"/>
      <c r="G4" s="209"/>
      <c r="H4" s="210"/>
      <c r="I4" s="208">
        <v>25</v>
      </c>
      <c r="J4" s="209"/>
      <c r="K4" s="209"/>
      <c r="L4" s="209"/>
      <c r="M4" s="210"/>
      <c r="N4" s="208">
        <v>26</v>
      </c>
      <c r="O4" s="209"/>
      <c r="P4" s="209"/>
      <c r="Q4" s="209"/>
      <c r="R4" s="210"/>
      <c r="S4" s="208">
        <v>27</v>
      </c>
      <c r="T4" s="209"/>
      <c r="U4" s="209"/>
      <c r="V4" s="209"/>
      <c r="W4" s="210"/>
      <c r="X4" s="208">
        <v>28</v>
      </c>
      <c r="Y4" s="209"/>
      <c r="Z4" s="209"/>
      <c r="AA4" s="209"/>
      <c r="AB4" s="210"/>
      <c r="AC4" s="208">
        <v>29</v>
      </c>
      <c r="AD4" s="209"/>
      <c r="AE4" s="209"/>
      <c r="AF4" s="209"/>
      <c r="AG4" s="210"/>
      <c r="AH4" s="208">
        <v>30</v>
      </c>
      <c r="AI4" s="209"/>
      <c r="AJ4" s="209"/>
      <c r="AK4" s="209"/>
      <c r="AL4" s="210"/>
      <c r="AM4" s="208">
        <v>31</v>
      </c>
      <c r="AN4" s="209"/>
      <c r="AO4" s="209"/>
      <c r="AP4" s="209"/>
      <c r="AQ4" s="210"/>
      <c r="AR4" s="209">
        <v>32</v>
      </c>
      <c r="AS4" s="209"/>
      <c r="AT4" s="209"/>
      <c r="AU4" s="209"/>
      <c r="AV4" s="210"/>
      <c r="AW4" s="208">
        <v>33</v>
      </c>
      <c r="AX4" s="209"/>
      <c r="AY4" s="209"/>
      <c r="AZ4" s="209"/>
      <c r="BA4" s="210"/>
      <c r="BB4" s="208">
        <v>34</v>
      </c>
      <c r="BC4" s="209"/>
      <c r="BD4" s="209"/>
      <c r="BE4" s="209"/>
      <c r="BF4" s="210"/>
      <c r="BG4" s="208">
        <v>35</v>
      </c>
      <c r="BH4" s="209"/>
      <c r="BI4" s="209"/>
      <c r="BJ4" s="209"/>
      <c r="BK4" s="210"/>
      <c r="BL4" s="208">
        <v>36</v>
      </c>
      <c r="BM4" s="209"/>
      <c r="BN4" s="209"/>
      <c r="BO4" s="209"/>
      <c r="BP4" s="210"/>
      <c r="BQ4" s="208">
        <v>37</v>
      </c>
      <c r="BR4" s="209"/>
      <c r="BS4" s="209"/>
      <c r="BT4" s="209"/>
      <c r="BU4" s="210"/>
      <c r="BV4" s="253">
        <v>38</v>
      </c>
      <c r="BW4" s="254"/>
      <c r="BX4" s="254"/>
      <c r="BY4" s="254"/>
      <c r="BZ4" s="255"/>
      <c r="CA4" s="253">
        <v>39</v>
      </c>
      <c r="CB4" s="254"/>
      <c r="CC4" s="254"/>
      <c r="CD4" s="254"/>
      <c r="CE4" s="255"/>
      <c r="CF4" s="253">
        <v>40</v>
      </c>
      <c r="CG4" s="254"/>
      <c r="CH4" s="254"/>
      <c r="CI4" s="254"/>
      <c r="CJ4" s="255"/>
      <c r="CK4" s="271">
        <v>41</v>
      </c>
      <c r="CL4" s="272"/>
      <c r="CM4" s="272"/>
      <c r="CN4" s="272"/>
      <c r="CO4" s="273"/>
      <c r="CP4" s="208">
        <v>42</v>
      </c>
      <c r="CQ4" s="209"/>
      <c r="CR4" s="209"/>
      <c r="CS4" s="209"/>
      <c r="CT4" s="210"/>
      <c r="CU4" s="208">
        <v>43</v>
      </c>
      <c r="CV4" s="209"/>
      <c r="CW4" s="209"/>
      <c r="CX4" s="209"/>
      <c r="CY4" s="210"/>
      <c r="CZ4" s="208">
        <v>44</v>
      </c>
      <c r="DA4" s="209"/>
      <c r="DB4" s="209"/>
      <c r="DC4" s="209"/>
      <c r="DD4" s="210"/>
    </row>
    <row r="5" spans="1:117" s="1" customFormat="1" ht="20.100000000000001" customHeight="1" x14ac:dyDescent="0.25">
      <c r="A5" s="337"/>
      <c r="B5" s="2">
        <v>2</v>
      </c>
      <c r="C5" s="3">
        <v>3</v>
      </c>
      <c r="D5" s="4">
        <v>6</v>
      </c>
      <c r="E5" s="5">
        <v>7</v>
      </c>
      <c r="F5" s="5">
        <v>8</v>
      </c>
      <c r="G5" s="5">
        <v>9</v>
      </c>
      <c r="H5" s="6">
        <v>10</v>
      </c>
      <c r="I5" s="4">
        <v>13</v>
      </c>
      <c r="J5" s="5">
        <v>14</v>
      </c>
      <c r="K5" s="5">
        <v>15</v>
      </c>
      <c r="L5" s="5">
        <v>16</v>
      </c>
      <c r="M5" s="6">
        <v>17</v>
      </c>
      <c r="N5" s="4">
        <v>20</v>
      </c>
      <c r="O5" s="5">
        <v>21</v>
      </c>
      <c r="P5" s="5">
        <v>22</v>
      </c>
      <c r="Q5" s="5">
        <v>23</v>
      </c>
      <c r="R5" s="6">
        <v>24</v>
      </c>
      <c r="S5" s="2">
        <v>27</v>
      </c>
      <c r="T5" s="11">
        <v>28</v>
      </c>
      <c r="U5" s="11">
        <v>1</v>
      </c>
      <c r="V5" s="11">
        <v>2</v>
      </c>
      <c r="W5" s="12">
        <v>3</v>
      </c>
      <c r="X5" s="2">
        <v>6</v>
      </c>
      <c r="Y5" s="11">
        <v>7</v>
      </c>
      <c r="Z5" s="11">
        <v>8</v>
      </c>
      <c r="AA5" s="11">
        <v>9</v>
      </c>
      <c r="AB5" s="12">
        <v>10</v>
      </c>
      <c r="AC5" s="2">
        <v>13</v>
      </c>
      <c r="AD5" s="11">
        <v>14</v>
      </c>
      <c r="AE5" s="11">
        <v>15</v>
      </c>
      <c r="AF5" s="11">
        <v>16</v>
      </c>
      <c r="AG5" s="12">
        <v>17</v>
      </c>
      <c r="AH5" s="2">
        <v>20</v>
      </c>
      <c r="AI5" s="11">
        <v>21</v>
      </c>
      <c r="AJ5" s="11">
        <v>22</v>
      </c>
      <c r="AK5" s="11">
        <v>23</v>
      </c>
      <c r="AL5" s="12">
        <v>24</v>
      </c>
      <c r="AM5" s="2">
        <v>27</v>
      </c>
      <c r="AN5" s="11">
        <v>28</v>
      </c>
      <c r="AO5" s="11">
        <v>29</v>
      </c>
      <c r="AP5" s="11">
        <v>30</v>
      </c>
      <c r="AQ5" s="12">
        <v>31</v>
      </c>
      <c r="AR5" s="2">
        <v>3</v>
      </c>
      <c r="AS5" s="11">
        <v>4</v>
      </c>
      <c r="AT5" s="11">
        <v>5</v>
      </c>
      <c r="AU5" s="11">
        <v>6</v>
      </c>
      <c r="AV5" s="12">
        <v>7</v>
      </c>
      <c r="AW5" s="2">
        <v>10</v>
      </c>
      <c r="AX5" s="11">
        <v>11</v>
      </c>
      <c r="AY5" s="11">
        <v>12</v>
      </c>
      <c r="AZ5" s="11">
        <v>13</v>
      </c>
      <c r="BA5" s="12">
        <v>14</v>
      </c>
      <c r="BB5" s="2">
        <v>17</v>
      </c>
      <c r="BC5" s="11">
        <v>18</v>
      </c>
      <c r="BD5" s="11">
        <v>19</v>
      </c>
      <c r="BE5" s="11">
        <v>20</v>
      </c>
      <c r="BF5" s="12">
        <v>21</v>
      </c>
      <c r="BG5" s="2">
        <v>24</v>
      </c>
      <c r="BH5" s="11">
        <v>25</v>
      </c>
      <c r="BI5" s="11">
        <v>26</v>
      </c>
      <c r="BJ5" s="11">
        <v>27</v>
      </c>
      <c r="BK5" s="12">
        <v>28</v>
      </c>
      <c r="BL5" s="2">
        <v>1</v>
      </c>
      <c r="BM5" s="11">
        <v>2</v>
      </c>
      <c r="BN5" s="11">
        <v>3</v>
      </c>
      <c r="BO5" s="11">
        <v>4</v>
      </c>
      <c r="BP5" s="12">
        <v>5</v>
      </c>
      <c r="BQ5" s="4">
        <v>8</v>
      </c>
      <c r="BR5" s="5">
        <v>9</v>
      </c>
      <c r="BS5" s="5">
        <v>10</v>
      </c>
      <c r="BT5" s="5">
        <v>11</v>
      </c>
      <c r="BU5" s="13">
        <v>12</v>
      </c>
      <c r="BV5" s="2">
        <v>15</v>
      </c>
      <c r="BW5" s="11">
        <v>16</v>
      </c>
      <c r="BX5" s="11">
        <v>17</v>
      </c>
      <c r="BY5" s="3">
        <v>18</v>
      </c>
      <c r="BZ5" s="14">
        <v>19</v>
      </c>
      <c r="CA5" s="15">
        <v>22</v>
      </c>
      <c r="CB5" s="16">
        <v>23</v>
      </c>
      <c r="CC5" s="16">
        <v>24</v>
      </c>
      <c r="CD5" s="16">
        <v>25</v>
      </c>
      <c r="CE5" s="14">
        <v>26</v>
      </c>
      <c r="CF5" s="15">
        <v>29</v>
      </c>
      <c r="CG5" s="16">
        <v>30</v>
      </c>
      <c r="CH5" s="16">
        <v>31</v>
      </c>
      <c r="CI5" s="2">
        <v>1</v>
      </c>
      <c r="CJ5" s="11">
        <v>2</v>
      </c>
      <c r="CK5" s="2">
        <v>5</v>
      </c>
      <c r="CL5" s="11">
        <v>6</v>
      </c>
      <c r="CM5" s="11">
        <v>7</v>
      </c>
      <c r="CN5" s="11">
        <v>8</v>
      </c>
      <c r="CO5" s="3">
        <v>9</v>
      </c>
      <c r="CP5" s="2">
        <v>12</v>
      </c>
      <c r="CQ5" s="11">
        <v>13</v>
      </c>
      <c r="CR5" s="81">
        <v>14</v>
      </c>
      <c r="CS5" s="31">
        <v>15</v>
      </c>
      <c r="CT5" s="31">
        <v>16</v>
      </c>
      <c r="CU5" s="67">
        <v>19</v>
      </c>
      <c r="CV5" s="95">
        <v>20</v>
      </c>
      <c r="CW5" s="96">
        <v>21</v>
      </c>
      <c r="CX5" s="115" t="s">
        <v>163</v>
      </c>
      <c r="CY5" s="116" t="s">
        <v>164</v>
      </c>
      <c r="CZ5" s="117" t="s">
        <v>165</v>
      </c>
      <c r="DA5" s="115" t="s">
        <v>166</v>
      </c>
      <c r="DB5" s="115" t="s">
        <v>167</v>
      </c>
      <c r="DC5" s="115" t="s">
        <v>168</v>
      </c>
      <c r="DD5" s="116" t="s">
        <v>169</v>
      </c>
    </row>
    <row r="6" spans="1:117" s="1" customFormat="1" ht="20.100000000000001" customHeight="1" thickBot="1" x14ac:dyDescent="0.3">
      <c r="A6" s="338"/>
      <c r="B6" s="7" t="s">
        <v>2</v>
      </c>
      <c r="C6" s="8" t="s">
        <v>3</v>
      </c>
      <c r="D6" s="7" t="s">
        <v>4</v>
      </c>
      <c r="E6" s="9" t="s">
        <v>5</v>
      </c>
      <c r="F6" s="9" t="s">
        <v>1</v>
      </c>
      <c r="G6" s="9" t="s">
        <v>2</v>
      </c>
      <c r="H6" s="8" t="s">
        <v>3</v>
      </c>
      <c r="I6" s="7" t="s">
        <v>4</v>
      </c>
      <c r="J6" s="9" t="s">
        <v>5</v>
      </c>
      <c r="K6" s="9" t="s">
        <v>1</v>
      </c>
      <c r="L6" s="9" t="s">
        <v>2</v>
      </c>
      <c r="M6" s="8" t="s">
        <v>3</v>
      </c>
      <c r="N6" s="7" t="s">
        <v>4</v>
      </c>
      <c r="O6" s="9" t="s">
        <v>5</v>
      </c>
      <c r="P6" s="9" t="s">
        <v>1</v>
      </c>
      <c r="Q6" s="9" t="s">
        <v>2</v>
      </c>
      <c r="R6" s="8" t="s">
        <v>3</v>
      </c>
      <c r="S6" s="7" t="s">
        <v>4</v>
      </c>
      <c r="T6" s="9" t="s">
        <v>5</v>
      </c>
      <c r="U6" s="9" t="s">
        <v>1</v>
      </c>
      <c r="V6" s="9" t="s">
        <v>2</v>
      </c>
      <c r="W6" s="10" t="s">
        <v>3</v>
      </c>
      <c r="X6" s="7" t="s">
        <v>4</v>
      </c>
      <c r="Y6" s="9" t="s">
        <v>5</v>
      </c>
      <c r="Z6" s="9" t="s">
        <v>1</v>
      </c>
      <c r="AA6" s="9" t="s">
        <v>2</v>
      </c>
      <c r="AB6" s="10" t="s">
        <v>3</v>
      </c>
      <c r="AC6" s="7" t="s">
        <v>4</v>
      </c>
      <c r="AD6" s="9" t="s">
        <v>5</v>
      </c>
      <c r="AE6" s="9" t="s">
        <v>1</v>
      </c>
      <c r="AF6" s="9" t="s">
        <v>2</v>
      </c>
      <c r="AG6" s="10" t="s">
        <v>3</v>
      </c>
      <c r="AH6" s="7" t="s">
        <v>4</v>
      </c>
      <c r="AI6" s="9" t="s">
        <v>5</v>
      </c>
      <c r="AJ6" s="9" t="s">
        <v>1</v>
      </c>
      <c r="AK6" s="9" t="s">
        <v>2</v>
      </c>
      <c r="AL6" s="10" t="s">
        <v>3</v>
      </c>
      <c r="AM6" s="7" t="s">
        <v>4</v>
      </c>
      <c r="AN6" s="9" t="s">
        <v>5</v>
      </c>
      <c r="AO6" s="9" t="s">
        <v>1</v>
      </c>
      <c r="AP6" s="9" t="s">
        <v>2</v>
      </c>
      <c r="AQ6" s="10" t="s">
        <v>3</v>
      </c>
      <c r="AR6" s="7" t="s">
        <v>4</v>
      </c>
      <c r="AS6" s="9" t="s">
        <v>5</v>
      </c>
      <c r="AT6" s="9" t="s">
        <v>1</v>
      </c>
      <c r="AU6" s="9" t="s">
        <v>2</v>
      </c>
      <c r="AV6" s="10" t="s">
        <v>3</v>
      </c>
      <c r="AW6" s="7" t="s">
        <v>4</v>
      </c>
      <c r="AX6" s="9" t="s">
        <v>5</v>
      </c>
      <c r="AY6" s="9" t="s">
        <v>1</v>
      </c>
      <c r="AZ6" s="9" t="s">
        <v>2</v>
      </c>
      <c r="BA6" s="10" t="s">
        <v>3</v>
      </c>
      <c r="BB6" s="7" t="s">
        <v>4</v>
      </c>
      <c r="BC6" s="9" t="s">
        <v>5</v>
      </c>
      <c r="BD6" s="9" t="s">
        <v>1</v>
      </c>
      <c r="BE6" s="9" t="s">
        <v>2</v>
      </c>
      <c r="BF6" s="10" t="s">
        <v>3</v>
      </c>
      <c r="BG6" s="7" t="s">
        <v>4</v>
      </c>
      <c r="BH6" s="9" t="s">
        <v>5</v>
      </c>
      <c r="BI6" s="9" t="s">
        <v>1</v>
      </c>
      <c r="BJ6" s="9" t="s">
        <v>2</v>
      </c>
      <c r="BK6" s="10" t="s">
        <v>3</v>
      </c>
      <c r="BL6" s="7" t="s">
        <v>4</v>
      </c>
      <c r="BM6" s="9" t="s">
        <v>5</v>
      </c>
      <c r="BN6" s="9" t="s">
        <v>1</v>
      </c>
      <c r="BO6" s="9" t="s">
        <v>2</v>
      </c>
      <c r="BP6" s="10" t="s">
        <v>3</v>
      </c>
      <c r="BQ6" s="7" t="s">
        <v>4</v>
      </c>
      <c r="BR6" s="9" t="s">
        <v>5</v>
      </c>
      <c r="BS6" s="9" t="s">
        <v>1</v>
      </c>
      <c r="BT6" s="9" t="s">
        <v>2</v>
      </c>
      <c r="BU6" s="10" t="s">
        <v>3</v>
      </c>
      <c r="BV6" s="7" t="s">
        <v>4</v>
      </c>
      <c r="BW6" s="9" t="s">
        <v>5</v>
      </c>
      <c r="BX6" s="9" t="s">
        <v>1</v>
      </c>
      <c r="BY6" s="8" t="s">
        <v>2</v>
      </c>
      <c r="BZ6" s="10" t="s">
        <v>3</v>
      </c>
      <c r="CA6" s="7" t="s">
        <v>4</v>
      </c>
      <c r="CB6" s="9" t="s">
        <v>5</v>
      </c>
      <c r="CC6" s="9" t="s">
        <v>1</v>
      </c>
      <c r="CD6" s="9" t="s">
        <v>2</v>
      </c>
      <c r="CE6" s="10" t="s">
        <v>3</v>
      </c>
      <c r="CF6" s="7" t="s">
        <v>4</v>
      </c>
      <c r="CG6" s="9" t="s">
        <v>5</v>
      </c>
      <c r="CH6" s="9" t="s">
        <v>1</v>
      </c>
      <c r="CI6" s="9" t="s">
        <v>2</v>
      </c>
      <c r="CJ6" s="8" t="s">
        <v>3</v>
      </c>
      <c r="CK6" s="7" t="s">
        <v>4</v>
      </c>
      <c r="CL6" s="9" t="s">
        <v>5</v>
      </c>
      <c r="CM6" s="9" t="s">
        <v>1</v>
      </c>
      <c r="CN6" s="9" t="s">
        <v>2</v>
      </c>
      <c r="CO6" s="8" t="s">
        <v>3</v>
      </c>
      <c r="CP6" s="7" t="s">
        <v>4</v>
      </c>
      <c r="CQ6" s="9" t="s">
        <v>5</v>
      </c>
      <c r="CR6" s="26" t="s">
        <v>1</v>
      </c>
      <c r="CS6" s="26" t="s">
        <v>2</v>
      </c>
      <c r="CT6" s="27" t="s">
        <v>3</v>
      </c>
      <c r="CU6" s="72" t="s">
        <v>4</v>
      </c>
      <c r="CV6" s="120" t="s">
        <v>5</v>
      </c>
      <c r="CW6" s="121" t="s">
        <v>1</v>
      </c>
      <c r="CX6" s="118" t="s">
        <v>2</v>
      </c>
      <c r="CY6" s="119" t="s">
        <v>3</v>
      </c>
      <c r="CZ6" s="60" t="s">
        <v>4</v>
      </c>
      <c r="DA6" s="62" t="s">
        <v>5</v>
      </c>
      <c r="DB6" s="62" t="s">
        <v>1</v>
      </c>
      <c r="DC6" s="62" t="s">
        <v>2</v>
      </c>
      <c r="DD6" s="75" t="s">
        <v>3</v>
      </c>
      <c r="DE6" s="122"/>
    </row>
    <row r="7" spans="1:117" ht="73.5" customHeight="1" thickBot="1" x14ac:dyDescent="0.3">
      <c r="A7" s="76" t="s">
        <v>146</v>
      </c>
      <c r="B7" s="211" t="s">
        <v>120</v>
      </c>
      <c r="C7" s="212"/>
      <c r="D7" s="212"/>
      <c r="E7" s="212"/>
      <c r="F7" s="212"/>
      <c r="G7" s="212"/>
      <c r="H7" s="212"/>
      <c r="I7" s="212"/>
      <c r="J7" s="213"/>
      <c r="K7" s="214" t="s">
        <v>27</v>
      </c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6"/>
      <c r="W7" s="211" t="s">
        <v>41</v>
      </c>
      <c r="X7" s="212"/>
      <c r="Y7" s="212"/>
      <c r="Z7" s="212"/>
      <c r="AA7" s="213"/>
      <c r="AB7" s="211" t="s">
        <v>35</v>
      </c>
      <c r="AC7" s="212"/>
      <c r="AD7" s="212"/>
      <c r="AE7" s="212"/>
      <c r="AF7" s="212"/>
      <c r="AG7" s="212"/>
      <c r="AH7" s="212"/>
      <c r="AI7" s="212"/>
      <c r="AJ7" s="213"/>
      <c r="AK7" s="211" t="s">
        <v>34</v>
      </c>
      <c r="AL7" s="212"/>
      <c r="AM7" s="212"/>
      <c r="AN7" s="212"/>
      <c r="AO7" s="212"/>
      <c r="AP7" s="212"/>
      <c r="AQ7" s="212"/>
      <c r="AR7" s="212"/>
      <c r="AS7" s="213"/>
      <c r="AT7" s="211" t="s">
        <v>36</v>
      </c>
      <c r="AU7" s="212"/>
      <c r="AV7" s="212"/>
      <c r="AW7" s="212"/>
      <c r="AX7" s="212"/>
      <c r="AY7" s="212"/>
      <c r="AZ7" s="212"/>
      <c r="BA7" s="213"/>
      <c r="BB7" s="409" t="s">
        <v>147</v>
      </c>
      <c r="BC7" s="410"/>
      <c r="BD7" s="410"/>
      <c r="BE7" s="410"/>
      <c r="BF7" s="410"/>
      <c r="BG7" s="411"/>
      <c r="BH7" s="211" t="s">
        <v>40</v>
      </c>
      <c r="BI7" s="212"/>
      <c r="BJ7" s="212"/>
      <c r="BK7" s="212"/>
      <c r="BL7" s="212"/>
      <c r="BM7" s="212"/>
      <c r="BN7" s="212"/>
      <c r="BO7" s="213"/>
      <c r="BP7" s="214" t="s">
        <v>148</v>
      </c>
      <c r="BQ7" s="215"/>
      <c r="BR7" s="215"/>
      <c r="BS7" s="216"/>
      <c r="BT7" s="409" t="s">
        <v>38</v>
      </c>
      <c r="BU7" s="410"/>
      <c r="BV7" s="410"/>
      <c r="BW7" s="410"/>
      <c r="BX7" s="410"/>
      <c r="BY7" s="410"/>
      <c r="BZ7" s="410"/>
      <c r="CA7" s="411"/>
      <c r="CB7" s="211" t="s">
        <v>6</v>
      </c>
      <c r="CC7" s="212"/>
      <c r="CD7" s="212"/>
      <c r="CE7" s="212"/>
      <c r="CF7" s="212"/>
      <c r="CG7" s="212"/>
      <c r="CH7" s="212"/>
      <c r="CI7" s="213"/>
      <c r="CJ7" s="211" t="s">
        <v>39</v>
      </c>
      <c r="CK7" s="212"/>
      <c r="CL7" s="212"/>
      <c r="CM7" s="212"/>
      <c r="CN7" s="212"/>
      <c r="CO7" s="212"/>
      <c r="CP7" s="212"/>
      <c r="CQ7" s="213"/>
      <c r="CR7" s="353"/>
      <c r="CS7" s="354"/>
      <c r="CT7" s="354"/>
      <c r="CU7" s="355"/>
      <c r="CV7" s="448" t="s">
        <v>150</v>
      </c>
      <c r="CW7" s="449"/>
      <c r="CX7" s="82"/>
      <c r="CY7" s="23"/>
      <c r="CZ7" s="23"/>
      <c r="DA7" s="23"/>
      <c r="DB7" s="23"/>
      <c r="DC7" s="23"/>
      <c r="DD7" s="24"/>
    </row>
    <row r="8" spans="1:117" ht="73.5" customHeight="1" thickBot="1" x14ac:dyDescent="0.3">
      <c r="A8" s="76" t="s">
        <v>149</v>
      </c>
      <c r="B8" s="211" t="s">
        <v>120</v>
      </c>
      <c r="C8" s="212"/>
      <c r="D8" s="212"/>
      <c r="E8" s="212"/>
      <c r="F8" s="212"/>
      <c r="G8" s="212"/>
      <c r="H8" s="212"/>
      <c r="I8" s="212"/>
      <c r="J8" s="213"/>
      <c r="K8" s="214" t="s">
        <v>27</v>
      </c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6"/>
      <c r="W8" s="211" t="s">
        <v>41</v>
      </c>
      <c r="X8" s="212"/>
      <c r="Y8" s="212"/>
      <c r="Z8" s="212"/>
      <c r="AA8" s="213"/>
      <c r="AB8" s="211" t="s">
        <v>35</v>
      </c>
      <c r="AC8" s="212"/>
      <c r="AD8" s="212"/>
      <c r="AE8" s="212"/>
      <c r="AF8" s="212"/>
      <c r="AG8" s="212"/>
      <c r="AH8" s="212"/>
      <c r="AI8" s="212"/>
      <c r="AJ8" s="213"/>
      <c r="AK8" s="211" t="s">
        <v>34</v>
      </c>
      <c r="AL8" s="212"/>
      <c r="AM8" s="212"/>
      <c r="AN8" s="212"/>
      <c r="AO8" s="212"/>
      <c r="AP8" s="212"/>
      <c r="AQ8" s="212"/>
      <c r="AR8" s="212"/>
      <c r="AS8" s="213"/>
      <c r="AT8" s="211" t="s">
        <v>36</v>
      </c>
      <c r="AU8" s="212"/>
      <c r="AV8" s="212"/>
      <c r="AW8" s="212"/>
      <c r="AX8" s="212"/>
      <c r="AY8" s="212"/>
      <c r="AZ8" s="212"/>
      <c r="BA8" s="213"/>
      <c r="BB8" s="409" t="s">
        <v>147</v>
      </c>
      <c r="BC8" s="410"/>
      <c r="BD8" s="410"/>
      <c r="BE8" s="410"/>
      <c r="BF8" s="410"/>
      <c r="BG8" s="411"/>
      <c r="BH8" s="211" t="s">
        <v>40</v>
      </c>
      <c r="BI8" s="212"/>
      <c r="BJ8" s="212"/>
      <c r="BK8" s="212"/>
      <c r="BL8" s="212"/>
      <c r="BM8" s="212"/>
      <c r="BN8" s="212"/>
      <c r="BO8" s="213"/>
      <c r="BP8" s="214" t="s">
        <v>148</v>
      </c>
      <c r="BQ8" s="215"/>
      <c r="BR8" s="215"/>
      <c r="BS8" s="216"/>
      <c r="BT8" s="409" t="s">
        <v>38</v>
      </c>
      <c r="BU8" s="410"/>
      <c r="BV8" s="410"/>
      <c r="BW8" s="410"/>
      <c r="BX8" s="410"/>
      <c r="BY8" s="410"/>
      <c r="BZ8" s="410"/>
      <c r="CA8" s="411"/>
      <c r="CB8" s="211" t="s">
        <v>6</v>
      </c>
      <c r="CC8" s="212"/>
      <c r="CD8" s="212"/>
      <c r="CE8" s="212"/>
      <c r="CF8" s="212"/>
      <c r="CG8" s="212"/>
      <c r="CH8" s="212"/>
      <c r="CI8" s="213"/>
      <c r="CJ8" s="211" t="s">
        <v>39</v>
      </c>
      <c r="CK8" s="212"/>
      <c r="CL8" s="212"/>
      <c r="CM8" s="212"/>
      <c r="CN8" s="212"/>
      <c r="CO8" s="212"/>
      <c r="CP8" s="212"/>
      <c r="CQ8" s="213"/>
      <c r="CR8" s="359"/>
      <c r="CS8" s="360"/>
      <c r="CT8" s="360"/>
      <c r="CU8" s="361"/>
      <c r="CV8" s="450"/>
      <c r="CW8" s="451"/>
      <c r="CX8" s="83"/>
      <c r="CY8" s="79"/>
      <c r="CZ8" s="79"/>
      <c r="DA8" s="79"/>
      <c r="DB8" s="79"/>
      <c r="DC8" s="79"/>
      <c r="DD8" s="80"/>
    </row>
    <row r="9" spans="1:117" x14ac:dyDescent="0.25">
      <c r="CT9" s="30"/>
      <c r="CU9" s="30"/>
      <c r="CV9" s="30"/>
      <c r="CW9" s="30"/>
    </row>
    <row r="10" spans="1:117" ht="26.25" x14ac:dyDescent="0.4">
      <c r="A10" s="19" t="s">
        <v>103</v>
      </c>
      <c r="B10" s="20" t="s">
        <v>104</v>
      </c>
    </row>
    <row r="11" spans="1:117" ht="15" customHeight="1" x14ac:dyDescent="0.25">
      <c r="DD11" s="547"/>
      <c r="DE11" s="547"/>
      <c r="DF11" s="547"/>
      <c r="DG11" s="547"/>
      <c r="DH11" s="547"/>
      <c r="DI11" s="547"/>
      <c r="DJ11" s="547"/>
      <c r="DK11" s="547"/>
      <c r="DL11" s="547"/>
      <c r="DM11" s="547"/>
    </row>
    <row r="12" spans="1:117" ht="21" customHeight="1" x14ac:dyDescent="0.35">
      <c r="B12" s="232"/>
      <c r="C12" s="379"/>
      <c r="D12" s="379"/>
      <c r="E12" s="379"/>
      <c r="F12" s="379"/>
      <c r="G12" s="380"/>
      <c r="H12" s="21"/>
      <c r="I12" s="21" t="s">
        <v>105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35"/>
      <c r="AL12" s="381"/>
      <c r="AM12" s="381"/>
      <c r="AN12" s="381"/>
      <c r="AO12" s="381"/>
      <c r="AP12" s="382"/>
      <c r="AQ12" s="21"/>
      <c r="AR12" s="21" t="s">
        <v>106</v>
      </c>
      <c r="AS12" s="21"/>
      <c r="AT12" s="21"/>
      <c r="AU12" s="21"/>
      <c r="AV12" s="21"/>
      <c r="BA12" s="293"/>
      <c r="BB12" s="294"/>
      <c r="BC12" s="294"/>
      <c r="BD12" s="294"/>
      <c r="BE12" s="294"/>
      <c r="BF12" s="295"/>
      <c r="BG12" s="29"/>
      <c r="BH12" s="20" t="s">
        <v>109</v>
      </c>
      <c r="BI12" s="29"/>
      <c r="BJ12" s="29"/>
      <c r="DD12" s="547"/>
      <c r="DE12" s="547"/>
      <c r="DF12" s="547"/>
      <c r="DG12" s="547"/>
      <c r="DH12" s="547"/>
      <c r="DI12" s="547"/>
      <c r="DJ12" s="547"/>
      <c r="DK12" s="547"/>
      <c r="DL12" s="547"/>
      <c r="DM12" s="547"/>
    </row>
    <row r="13" spans="1:117" ht="21.75" customHeight="1" x14ac:dyDescent="0.35">
      <c r="B13" s="238"/>
      <c r="C13" s="379"/>
      <c r="D13" s="379"/>
      <c r="E13" s="379"/>
      <c r="F13" s="379"/>
      <c r="G13" s="380"/>
      <c r="H13" s="21"/>
      <c r="I13" s="21" t="s">
        <v>107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41"/>
      <c r="AL13" s="392"/>
      <c r="AM13" s="392"/>
      <c r="AN13" s="392"/>
      <c r="AO13" s="392"/>
      <c r="AP13" s="393"/>
      <c r="AQ13" s="21"/>
      <c r="AR13" s="21" t="s">
        <v>108</v>
      </c>
      <c r="AS13" s="21"/>
      <c r="AT13" s="21"/>
      <c r="AU13" s="21"/>
      <c r="AV13" s="22"/>
      <c r="DD13" s="547"/>
      <c r="DE13" s="547"/>
      <c r="DF13" s="547"/>
      <c r="DG13" s="547"/>
      <c r="DH13" s="547"/>
      <c r="DI13" s="547"/>
      <c r="DJ13" s="547"/>
      <c r="DK13" s="547"/>
      <c r="DL13" s="547"/>
      <c r="DM13" s="547"/>
    </row>
    <row r="14" spans="1:117" ht="21" x14ac:dyDescent="0.35">
      <c r="B14" s="33"/>
      <c r="C14" s="32"/>
      <c r="D14" s="32"/>
      <c r="E14" s="32"/>
      <c r="F14" s="32"/>
      <c r="G14" s="32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33"/>
      <c r="AL14" s="32"/>
      <c r="AM14" s="32"/>
      <c r="AN14" s="32"/>
      <c r="AO14" s="32"/>
      <c r="AP14" s="32"/>
      <c r="AQ14" s="21"/>
      <c r="AR14" s="21"/>
      <c r="AS14" s="21"/>
      <c r="AT14" s="21"/>
      <c r="AU14" s="21"/>
      <c r="AV14" s="22"/>
      <c r="DD14" s="547"/>
      <c r="DE14" s="547"/>
      <c r="DF14" s="547"/>
      <c r="DG14" s="547"/>
      <c r="DH14" s="547"/>
      <c r="DI14" s="547"/>
      <c r="DJ14" s="547"/>
      <c r="DK14" s="547"/>
      <c r="DL14" s="547"/>
      <c r="DM14" s="547"/>
    </row>
    <row r="15" spans="1:117" ht="36.75" customHeight="1" x14ac:dyDescent="0.3">
      <c r="B15" s="396" t="s">
        <v>7</v>
      </c>
      <c r="C15" s="395"/>
      <c r="D15" s="395"/>
      <c r="E15" s="395"/>
      <c r="F15" s="395"/>
      <c r="G15" s="395"/>
      <c r="H15" s="395"/>
      <c r="I15" s="395"/>
      <c r="J15" s="395"/>
      <c r="K15" s="395"/>
      <c r="L15" s="447" t="s">
        <v>8</v>
      </c>
      <c r="M15" s="395"/>
      <c r="N15" s="395"/>
      <c r="O15" s="447" t="s">
        <v>9</v>
      </c>
      <c r="P15" s="395"/>
      <c r="Q15" s="395"/>
      <c r="R15" s="447" t="s">
        <v>10</v>
      </c>
      <c r="S15" s="395"/>
      <c r="T15" s="447" t="s">
        <v>11</v>
      </c>
      <c r="U15" s="395"/>
      <c r="V15" s="395"/>
      <c r="W15" s="395"/>
      <c r="X15" s="447" t="s">
        <v>12</v>
      </c>
      <c r="Y15" s="395"/>
      <c r="Z15" s="395"/>
      <c r="AA15" s="447" t="s">
        <v>13</v>
      </c>
      <c r="AB15" s="395"/>
      <c r="AC15" s="395"/>
      <c r="AD15" s="396" t="s">
        <v>14</v>
      </c>
      <c r="AE15" s="395"/>
      <c r="AF15" s="395"/>
      <c r="AG15" s="395"/>
      <c r="AH15" s="395"/>
      <c r="AI15" s="395"/>
      <c r="BW15" s="18"/>
      <c r="DD15" s="547"/>
      <c r="DE15" s="547"/>
      <c r="DF15" s="547"/>
      <c r="DG15" s="547"/>
      <c r="DH15" s="547"/>
      <c r="DI15" s="547"/>
      <c r="DJ15" s="547"/>
      <c r="DK15" s="547"/>
      <c r="DL15" s="547"/>
      <c r="DM15" s="547"/>
    </row>
    <row r="16" spans="1:117" ht="18.75" x14ac:dyDescent="0.3"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446">
        <v>1</v>
      </c>
      <c r="U16" s="395"/>
      <c r="V16" s="446">
        <v>2</v>
      </c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5"/>
      <c r="AI16" s="395"/>
    </row>
    <row r="17" spans="2:35" ht="18.75" x14ac:dyDescent="0.3">
      <c r="B17" s="398" t="s">
        <v>66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6">
        <v>120</v>
      </c>
      <c r="M17" s="395"/>
      <c r="N17" s="395"/>
      <c r="O17" s="396">
        <v>18</v>
      </c>
      <c r="P17" s="395"/>
      <c r="Q17" s="395"/>
      <c r="R17" s="396" t="s">
        <v>16</v>
      </c>
      <c r="S17" s="395"/>
      <c r="T17" s="396">
        <v>9</v>
      </c>
      <c r="U17" s="395"/>
      <c r="V17" s="396">
        <v>9</v>
      </c>
      <c r="W17" s="395"/>
      <c r="X17" s="397">
        <f t="shared" ref="X17:X30" si="0">IF(AA17="залік",L17/O17,IF(AA17="ПК",(L17-4)/(O17-1),(L17-4)/O17))</f>
        <v>6.666666666666667</v>
      </c>
      <c r="Y17" s="395"/>
      <c r="Z17" s="395"/>
      <c r="AA17" s="396" t="s">
        <v>17</v>
      </c>
      <c r="AB17" s="395"/>
      <c r="AC17" s="395"/>
      <c r="AD17" s="396" t="s">
        <v>18</v>
      </c>
      <c r="AE17" s="395"/>
      <c r="AF17" s="395"/>
      <c r="AG17" s="395"/>
      <c r="AH17" s="395"/>
      <c r="AI17" s="395"/>
    </row>
    <row r="18" spans="2:35" ht="18.75" x14ac:dyDescent="0.3">
      <c r="B18" s="394" t="s">
        <v>27</v>
      </c>
      <c r="C18" s="395"/>
      <c r="D18" s="395"/>
      <c r="E18" s="395"/>
      <c r="F18" s="395"/>
      <c r="G18" s="395"/>
      <c r="H18" s="395"/>
      <c r="I18" s="395"/>
      <c r="J18" s="395"/>
      <c r="K18" s="395"/>
      <c r="L18" s="396">
        <v>150</v>
      </c>
      <c r="M18" s="395"/>
      <c r="N18" s="395"/>
      <c r="O18" s="396">
        <v>23</v>
      </c>
      <c r="P18" s="395"/>
      <c r="Q18" s="395"/>
      <c r="R18" s="396" t="s">
        <v>16</v>
      </c>
      <c r="S18" s="395"/>
      <c r="T18" s="396">
        <v>11</v>
      </c>
      <c r="U18" s="395"/>
      <c r="V18" s="396">
        <v>12</v>
      </c>
      <c r="W18" s="395"/>
      <c r="X18" s="397">
        <f t="shared" si="0"/>
        <v>6.6363636363636367</v>
      </c>
      <c r="Y18" s="395"/>
      <c r="Z18" s="395"/>
      <c r="AA18" s="396" t="s">
        <v>20</v>
      </c>
      <c r="AB18" s="395"/>
      <c r="AC18" s="395"/>
      <c r="AD18" s="396" t="s">
        <v>18</v>
      </c>
      <c r="AE18" s="395"/>
      <c r="AF18" s="395"/>
      <c r="AG18" s="395"/>
      <c r="AH18" s="395"/>
      <c r="AI18" s="395"/>
    </row>
    <row r="19" spans="2:35" ht="18.75" x14ac:dyDescent="0.3">
      <c r="B19" s="398" t="s">
        <v>34</v>
      </c>
      <c r="C19" s="395"/>
      <c r="D19" s="395"/>
      <c r="E19" s="395"/>
      <c r="F19" s="395"/>
      <c r="G19" s="395"/>
      <c r="H19" s="395"/>
      <c r="I19" s="395"/>
      <c r="J19" s="395"/>
      <c r="K19" s="395"/>
      <c r="L19" s="396">
        <v>110</v>
      </c>
      <c r="M19" s="395"/>
      <c r="N19" s="395"/>
      <c r="O19" s="396">
        <v>17</v>
      </c>
      <c r="P19" s="395"/>
      <c r="Q19" s="395"/>
      <c r="R19" s="396" t="s">
        <v>16</v>
      </c>
      <c r="S19" s="395"/>
      <c r="T19" s="396">
        <v>8</v>
      </c>
      <c r="U19" s="395"/>
      <c r="V19" s="396">
        <v>9</v>
      </c>
      <c r="W19" s="395"/>
      <c r="X19" s="397">
        <f t="shared" si="0"/>
        <v>6.625</v>
      </c>
      <c r="Y19" s="395"/>
      <c r="Z19" s="395"/>
      <c r="AA19" s="396" t="s">
        <v>20</v>
      </c>
      <c r="AB19" s="395"/>
      <c r="AC19" s="395"/>
      <c r="AD19" s="396" t="s">
        <v>18</v>
      </c>
      <c r="AE19" s="395"/>
      <c r="AF19" s="395"/>
      <c r="AG19" s="395"/>
      <c r="AH19" s="395"/>
      <c r="AI19" s="395"/>
    </row>
    <row r="20" spans="2:35" ht="18.75" x14ac:dyDescent="0.3">
      <c r="B20" s="394" t="s">
        <v>35</v>
      </c>
      <c r="C20" s="395"/>
      <c r="D20" s="395"/>
      <c r="E20" s="395"/>
      <c r="F20" s="395"/>
      <c r="G20" s="395"/>
      <c r="H20" s="395"/>
      <c r="I20" s="395"/>
      <c r="J20" s="395"/>
      <c r="K20" s="395"/>
      <c r="L20" s="396">
        <v>110</v>
      </c>
      <c r="M20" s="395"/>
      <c r="N20" s="395"/>
      <c r="O20" s="396">
        <v>17</v>
      </c>
      <c r="P20" s="395"/>
      <c r="Q20" s="395"/>
      <c r="R20" s="396" t="s">
        <v>16</v>
      </c>
      <c r="S20" s="395"/>
      <c r="T20" s="396">
        <v>8</v>
      </c>
      <c r="U20" s="395"/>
      <c r="V20" s="396">
        <v>9</v>
      </c>
      <c r="W20" s="395"/>
      <c r="X20" s="397">
        <f t="shared" si="0"/>
        <v>6.625</v>
      </c>
      <c r="Y20" s="395"/>
      <c r="Z20" s="395"/>
      <c r="AA20" s="396" t="s">
        <v>20</v>
      </c>
      <c r="AB20" s="395"/>
      <c r="AC20" s="395"/>
      <c r="AD20" s="396" t="s">
        <v>18</v>
      </c>
      <c r="AE20" s="395"/>
      <c r="AF20" s="395"/>
      <c r="AG20" s="395"/>
      <c r="AH20" s="395"/>
      <c r="AI20" s="395"/>
    </row>
    <row r="21" spans="2:35" ht="18.75" x14ac:dyDescent="0.3">
      <c r="B21" s="394" t="s">
        <v>6</v>
      </c>
      <c r="C21" s="395"/>
      <c r="D21" s="395"/>
      <c r="E21" s="395"/>
      <c r="F21" s="395"/>
      <c r="G21" s="395"/>
      <c r="H21" s="395"/>
      <c r="I21" s="395"/>
      <c r="J21" s="395"/>
      <c r="K21" s="395"/>
      <c r="L21" s="396">
        <v>100</v>
      </c>
      <c r="M21" s="395"/>
      <c r="N21" s="395"/>
      <c r="O21" s="396">
        <v>15</v>
      </c>
      <c r="P21" s="395"/>
      <c r="Q21" s="395"/>
      <c r="R21" s="396" t="s">
        <v>16</v>
      </c>
      <c r="S21" s="395"/>
      <c r="T21" s="396">
        <v>7</v>
      </c>
      <c r="U21" s="395"/>
      <c r="V21" s="396">
        <v>8</v>
      </c>
      <c r="W21" s="395"/>
      <c r="X21" s="397">
        <f t="shared" si="0"/>
        <v>6.8571428571428568</v>
      </c>
      <c r="Y21" s="395"/>
      <c r="Z21" s="395"/>
      <c r="AA21" s="396" t="s">
        <v>20</v>
      </c>
      <c r="AB21" s="395"/>
      <c r="AC21" s="395"/>
      <c r="AD21" s="396" t="s">
        <v>18</v>
      </c>
      <c r="AE21" s="395"/>
      <c r="AF21" s="395"/>
      <c r="AG21" s="395"/>
      <c r="AH21" s="395"/>
      <c r="AI21" s="395"/>
    </row>
    <row r="22" spans="2:35" ht="18.75" x14ac:dyDescent="0.3">
      <c r="B22" s="394" t="s">
        <v>36</v>
      </c>
      <c r="C22" s="395"/>
      <c r="D22" s="395"/>
      <c r="E22" s="395"/>
      <c r="F22" s="395"/>
      <c r="G22" s="395"/>
      <c r="H22" s="395"/>
      <c r="I22" s="395"/>
      <c r="J22" s="395"/>
      <c r="K22" s="395"/>
      <c r="L22" s="396">
        <v>100</v>
      </c>
      <c r="M22" s="395"/>
      <c r="N22" s="395"/>
      <c r="O22" s="396">
        <v>15</v>
      </c>
      <c r="P22" s="395"/>
      <c r="Q22" s="395"/>
      <c r="R22" s="396" t="s">
        <v>16</v>
      </c>
      <c r="S22" s="395"/>
      <c r="T22" s="396">
        <v>7</v>
      </c>
      <c r="U22" s="395"/>
      <c r="V22" s="396">
        <v>8</v>
      </c>
      <c r="W22" s="395"/>
      <c r="X22" s="397">
        <f t="shared" si="0"/>
        <v>6.8571428571428568</v>
      </c>
      <c r="Y22" s="395"/>
      <c r="Z22" s="395"/>
      <c r="AA22" s="396" t="s">
        <v>20</v>
      </c>
      <c r="AB22" s="395"/>
      <c r="AC22" s="395"/>
      <c r="AD22" s="396" t="s">
        <v>28</v>
      </c>
      <c r="AE22" s="395"/>
      <c r="AF22" s="395"/>
      <c r="AG22" s="395"/>
      <c r="AH22" s="395"/>
      <c r="AI22" s="395"/>
    </row>
    <row r="23" spans="2:35" ht="18.75" x14ac:dyDescent="0.3">
      <c r="B23" s="398" t="s">
        <v>37</v>
      </c>
      <c r="C23" s="395"/>
      <c r="D23" s="395"/>
      <c r="E23" s="395"/>
      <c r="F23" s="395"/>
      <c r="G23" s="395"/>
      <c r="H23" s="395"/>
      <c r="I23" s="395"/>
      <c r="J23" s="395"/>
      <c r="K23" s="395"/>
      <c r="L23" s="396">
        <v>50</v>
      </c>
      <c r="M23" s="395"/>
      <c r="N23" s="395"/>
      <c r="O23" s="396">
        <v>8</v>
      </c>
      <c r="P23" s="395"/>
      <c r="Q23" s="395"/>
      <c r="R23" s="396">
        <v>1</v>
      </c>
      <c r="S23" s="395"/>
      <c r="T23" s="396">
        <v>8</v>
      </c>
      <c r="U23" s="395"/>
      <c r="V23" s="396"/>
      <c r="W23" s="395"/>
      <c r="X23" s="397">
        <f t="shared" si="0"/>
        <v>6.5714285714285712</v>
      </c>
      <c r="Y23" s="395"/>
      <c r="Z23" s="395"/>
      <c r="AA23" s="396" t="s">
        <v>20</v>
      </c>
      <c r="AB23" s="395"/>
      <c r="AC23" s="395"/>
      <c r="AD23" s="396" t="s">
        <v>28</v>
      </c>
      <c r="AE23" s="395"/>
      <c r="AF23" s="395"/>
      <c r="AG23" s="395"/>
      <c r="AH23" s="395"/>
      <c r="AI23" s="395"/>
    </row>
    <row r="24" spans="2:35" ht="18.75" x14ac:dyDescent="0.3">
      <c r="B24" s="394" t="s">
        <v>38</v>
      </c>
      <c r="C24" s="395"/>
      <c r="D24" s="395"/>
      <c r="E24" s="395"/>
      <c r="F24" s="395"/>
      <c r="G24" s="395"/>
      <c r="H24" s="395"/>
      <c r="I24" s="395"/>
      <c r="J24" s="395"/>
      <c r="K24" s="395"/>
      <c r="L24" s="396">
        <v>110</v>
      </c>
      <c r="M24" s="395"/>
      <c r="N24" s="395"/>
      <c r="O24" s="396">
        <v>16</v>
      </c>
      <c r="P24" s="395"/>
      <c r="Q24" s="395"/>
      <c r="R24" s="396" t="s">
        <v>16</v>
      </c>
      <c r="S24" s="395"/>
      <c r="T24" s="396">
        <v>8</v>
      </c>
      <c r="U24" s="395"/>
      <c r="V24" s="396">
        <v>8</v>
      </c>
      <c r="W24" s="395"/>
      <c r="X24" s="397">
        <f t="shared" si="0"/>
        <v>7.0666666666666664</v>
      </c>
      <c r="Y24" s="395"/>
      <c r="Z24" s="395"/>
      <c r="AA24" s="396" t="s">
        <v>20</v>
      </c>
      <c r="AB24" s="395"/>
      <c r="AC24" s="395"/>
      <c r="AD24" s="396" t="s">
        <v>18</v>
      </c>
      <c r="AE24" s="395"/>
      <c r="AF24" s="395"/>
      <c r="AG24" s="395"/>
      <c r="AH24" s="395"/>
      <c r="AI24" s="395"/>
    </row>
    <row r="25" spans="2:35" ht="18.75" x14ac:dyDescent="0.3">
      <c r="B25" s="394" t="s">
        <v>39</v>
      </c>
      <c r="C25" s="395"/>
      <c r="D25" s="395"/>
      <c r="E25" s="395"/>
      <c r="F25" s="395"/>
      <c r="G25" s="395"/>
      <c r="H25" s="395"/>
      <c r="I25" s="395"/>
      <c r="J25" s="395"/>
      <c r="K25" s="395"/>
      <c r="L25" s="396">
        <v>100</v>
      </c>
      <c r="M25" s="395"/>
      <c r="N25" s="395"/>
      <c r="O25" s="396">
        <v>15</v>
      </c>
      <c r="P25" s="395"/>
      <c r="Q25" s="395"/>
      <c r="R25" s="396" t="s">
        <v>16</v>
      </c>
      <c r="S25" s="395"/>
      <c r="T25" s="396">
        <v>7</v>
      </c>
      <c r="U25" s="395"/>
      <c r="V25" s="396">
        <v>8</v>
      </c>
      <c r="W25" s="395"/>
      <c r="X25" s="397">
        <f t="shared" si="0"/>
        <v>6.8571428571428568</v>
      </c>
      <c r="Y25" s="395"/>
      <c r="Z25" s="395"/>
      <c r="AA25" s="396" t="s">
        <v>20</v>
      </c>
      <c r="AB25" s="395"/>
      <c r="AC25" s="395"/>
      <c r="AD25" s="396" t="s">
        <v>18</v>
      </c>
      <c r="AE25" s="395"/>
      <c r="AF25" s="395"/>
      <c r="AG25" s="395"/>
      <c r="AH25" s="395"/>
      <c r="AI25" s="395"/>
    </row>
    <row r="26" spans="2:35" ht="18.75" x14ac:dyDescent="0.3">
      <c r="B26" s="398" t="s">
        <v>40</v>
      </c>
      <c r="C26" s="395"/>
      <c r="D26" s="395"/>
      <c r="E26" s="395"/>
      <c r="F26" s="395"/>
      <c r="G26" s="395"/>
      <c r="H26" s="395"/>
      <c r="I26" s="395"/>
      <c r="J26" s="395"/>
      <c r="K26" s="395"/>
      <c r="L26" s="396">
        <v>100</v>
      </c>
      <c r="M26" s="395"/>
      <c r="N26" s="395"/>
      <c r="O26" s="396">
        <v>15</v>
      </c>
      <c r="P26" s="395"/>
      <c r="Q26" s="395"/>
      <c r="R26" s="396" t="s">
        <v>16</v>
      </c>
      <c r="S26" s="395"/>
      <c r="T26" s="396">
        <v>7</v>
      </c>
      <c r="U26" s="395"/>
      <c r="V26" s="396">
        <v>8</v>
      </c>
      <c r="W26" s="395"/>
      <c r="X26" s="397">
        <f t="shared" si="0"/>
        <v>6.8571428571428568</v>
      </c>
      <c r="Y26" s="395"/>
      <c r="Z26" s="395"/>
      <c r="AA26" s="396" t="s">
        <v>20</v>
      </c>
      <c r="AB26" s="395"/>
      <c r="AC26" s="395"/>
      <c r="AD26" s="396" t="s">
        <v>18</v>
      </c>
      <c r="AE26" s="395"/>
      <c r="AF26" s="395"/>
      <c r="AG26" s="395"/>
      <c r="AH26" s="395"/>
      <c r="AI26" s="395"/>
    </row>
    <row r="27" spans="2:35" ht="18.75" x14ac:dyDescent="0.3">
      <c r="B27" s="394" t="s">
        <v>41</v>
      </c>
      <c r="C27" s="395"/>
      <c r="D27" s="395"/>
      <c r="E27" s="395"/>
      <c r="F27" s="395"/>
      <c r="G27" s="395"/>
      <c r="H27" s="395"/>
      <c r="I27" s="395"/>
      <c r="J27" s="395"/>
      <c r="K27" s="395"/>
      <c r="L27" s="396">
        <v>80</v>
      </c>
      <c r="M27" s="395"/>
      <c r="N27" s="395"/>
      <c r="O27" s="396">
        <v>12</v>
      </c>
      <c r="P27" s="395"/>
      <c r="Q27" s="395"/>
      <c r="R27" s="396" t="s">
        <v>16</v>
      </c>
      <c r="S27" s="395"/>
      <c r="T27" s="396">
        <v>7</v>
      </c>
      <c r="U27" s="395"/>
      <c r="V27" s="446">
        <v>5</v>
      </c>
      <c r="W27" s="446"/>
      <c r="X27" s="397">
        <f t="shared" si="0"/>
        <v>6.9090909090909092</v>
      </c>
      <c r="Y27" s="395"/>
      <c r="Z27" s="395"/>
      <c r="AA27" s="396" t="s">
        <v>20</v>
      </c>
      <c r="AB27" s="395"/>
      <c r="AC27" s="395"/>
      <c r="AD27" s="396" t="s">
        <v>18</v>
      </c>
      <c r="AE27" s="395"/>
      <c r="AF27" s="395"/>
      <c r="AG27" s="395"/>
      <c r="AH27" s="395"/>
      <c r="AI27" s="395"/>
    </row>
    <row r="28" spans="2:35" ht="18.75" x14ac:dyDescent="0.3">
      <c r="B28" s="394" t="s">
        <v>29</v>
      </c>
      <c r="C28" s="395"/>
      <c r="D28" s="395"/>
      <c r="E28" s="395"/>
      <c r="F28" s="395"/>
      <c r="G28" s="395"/>
      <c r="H28" s="395"/>
      <c r="I28" s="395"/>
      <c r="J28" s="395"/>
      <c r="K28" s="395"/>
      <c r="L28" s="396">
        <v>50</v>
      </c>
      <c r="M28" s="395"/>
      <c r="N28" s="395"/>
      <c r="O28" s="396">
        <v>8</v>
      </c>
      <c r="P28" s="395"/>
      <c r="Q28" s="395"/>
      <c r="R28" s="396">
        <v>1</v>
      </c>
      <c r="S28" s="395"/>
      <c r="T28" s="396">
        <v>8</v>
      </c>
      <c r="U28" s="395"/>
      <c r="V28" s="396"/>
      <c r="W28" s="395"/>
      <c r="X28" s="397">
        <f t="shared" si="0"/>
        <v>6.25</v>
      </c>
      <c r="Y28" s="395"/>
      <c r="Z28" s="395"/>
      <c r="AA28" s="396" t="s">
        <v>17</v>
      </c>
      <c r="AB28" s="395"/>
      <c r="AC28" s="395"/>
      <c r="AD28" s="399" t="s">
        <v>28</v>
      </c>
      <c r="AE28" s="399"/>
      <c r="AF28" s="399"/>
      <c r="AG28" s="399"/>
      <c r="AH28" s="399"/>
      <c r="AI28" s="399"/>
    </row>
    <row r="29" spans="2:35" ht="18.75" x14ac:dyDescent="0.3">
      <c r="B29" s="394" t="s">
        <v>67</v>
      </c>
      <c r="C29" s="394"/>
      <c r="D29" s="394"/>
      <c r="E29" s="394"/>
      <c r="F29" s="394"/>
      <c r="G29" s="394"/>
      <c r="H29" s="394"/>
      <c r="I29" s="394"/>
      <c r="J29" s="394"/>
      <c r="K29" s="394"/>
      <c r="L29" s="447">
        <v>45</v>
      </c>
      <c r="M29" s="395"/>
      <c r="N29" s="395"/>
      <c r="O29" s="447">
        <v>6</v>
      </c>
      <c r="P29" s="395"/>
      <c r="Q29" s="395"/>
      <c r="R29" s="447">
        <v>2</v>
      </c>
      <c r="S29" s="395"/>
      <c r="T29" s="447"/>
      <c r="U29" s="395"/>
      <c r="V29" s="447">
        <v>6</v>
      </c>
      <c r="W29" s="395"/>
      <c r="X29" s="397">
        <f t="shared" si="0"/>
        <v>7.5</v>
      </c>
      <c r="Y29" s="395"/>
      <c r="Z29" s="395"/>
      <c r="AA29" s="396" t="s">
        <v>17</v>
      </c>
      <c r="AB29" s="395"/>
      <c r="AC29" s="395"/>
      <c r="AD29" s="447" t="s">
        <v>18</v>
      </c>
      <c r="AE29" s="395"/>
      <c r="AF29" s="395"/>
      <c r="AG29" s="395"/>
      <c r="AH29" s="395"/>
      <c r="AI29" s="395"/>
    </row>
    <row r="30" spans="2:35" ht="18.75" x14ac:dyDescent="0.3">
      <c r="B30" s="394" t="s">
        <v>68</v>
      </c>
      <c r="C30" s="394"/>
      <c r="D30" s="394"/>
      <c r="E30" s="394"/>
      <c r="F30" s="394"/>
      <c r="G30" s="394"/>
      <c r="H30" s="394"/>
      <c r="I30" s="394"/>
      <c r="J30" s="394"/>
      <c r="K30" s="394"/>
      <c r="L30" s="396">
        <v>30</v>
      </c>
      <c r="M30" s="395"/>
      <c r="N30" s="395"/>
      <c r="O30" s="396">
        <v>4</v>
      </c>
      <c r="P30" s="395"/>
      <c r="Q30" s="395"/>
      <c r="R30" s="396">
        <v>2</v>
      </c>
      <c r="S30" s="395"/>
      <c r="T30" s="446"/>
      <c r="U30" s="446"/>
      <c r="V30" s="396">
        <v>4</v>
      </c>
      <c r="W30" s="395"/>
      <c r="X30" s="397">
        <f t="shared" si="0"/>
        <v>7.5</v>
      </c>
      <c r="Y30" s="395"/>
      <c r="Z30" s="395"/>
      <c r="AA30" s="396" t="s">
        <v>17</v>
      </c>
      <c r="AB30" s="395"/>
      <c r="AC30" s="395"/>
      <c r="AD30" s="447" t="s">
        <v>18</v>
      </c>
      <c r="AE30" s="395"/>
      <c r="AF30" s="395"/>
      <c r="AG30" s="395"/>
      <c r="AH30" s="395"/>
      <c r="AI30" s="395"/>
    </row>
    <row r="31" spans="2:35" ht="18.75" x14ac:dyDescent="0.3">
      <c r="B31" s="394" t="s">
        <v>69</v>
      </c>
      <c r="C31" s="394"/>
      <c r="D31" s="394"/>
      <c r="E31" s="394"/>
      <c r="F31" s="394"/>
      <c r="G31" s="394"/>
      <c r="H31" s="394"/>
      <c r="I31" s="394"/>
      <c r="J31" s="394"/>
      <c r="K31" s="394"/>
      <c r="L31" s="446">
        <v>60</v>
      </c>
      <c r="M31" s="446"/>
      <c r="N31" s="446"/>
      <c r="O31" s="446"/>
      <c r="P31" s="446"/>
      <c r="Q31" s="446"/>
      <c r="R31" s="396" t="s">
        <v>16</v>
      </c>
      <c r="S31" s="395"/>
      <c r="T31" s="446"/>
      <c r="U31" s="446"/>
      <c r="V31" s="446"/>
      <c r="W31" s="446"/>
      <c r="X31" s="446"/>
      <c r="Y31" s="446"/>
      <c r="Z31" s="446"/>
      <c r="AA31" s="396" t="s">
        <v>17</v>
      </c>
      <c r="AB31" s="395"/>
      <c r="AC31" s="395"/>
      <c r="AD31" s="447" t="s">
        <v>18</v>
      </c>
      <c r="AE31" s="395"/>
      <c r="AF31" s="395"/>
      <c r="AG31" s="395"/>
      <c r="AH31" s="395"/>
      <c r="AI31" s="395"/>
    </row>
    <row r="32" spans="2:35" ht="18.75" x14ac:dyDescent="0.3">
      <c r="B32" s="446"/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396">
        <f>SUM(T17:U29)</f>
        <v>95</v>
      </c>
      <c r="U32" s="395"/>
      <c r="V32" s="396">
        <v>94</v>
      </c>
      <c r="W32" s="395"/>
      <c r="X32" s="446"/>
      <c r="Y32" s="446"/>
      <c r="Z32" s="446"/>
      <c r="AA32" s="446"/>
      <c r="AB32" s="446"/>
      <c r="AC32" s="446"/>
      <c r="AD32" s="446"/>
      <c r="AE32" s="446"/>
      <c r="AF32" s="446"/>
      <c r="AG32" s="446"/>
      <c r="AH32" s="446"/>
      <c r="AI32" s="446"/>
    </row>
  </sheetData>
  <mergeCells count="215">
    <mergeCell ref="CJ7:CQ7"/>
    <mergeCell ref="CJ8:CQ8"/>
    <mergeCell ref="B12:G12"/>
    <mergeCell ref="AK12:AP12"/>
    <mergeCell ref="B13:G13"/>
    <mergeCell ref="AK13:AP13"/>
    <mergeCell ref="BA12:BF12"/>
    <mergeCell ref="CU4:CY4"/>
    <mergeCell ref="B7:J7"/>
    <mergeCell ref="B8:J8"/>
    <mergeCell ref="K7:V7"/>
    <mergeCell ref="W7:AA7"/>
    <mergeCell ref="AB7:AJ7"/>
    <mergeCell ref="CB7:CI7"/>
    <mergeCell ref="K8:V8"/>
    <mergeCell ref="W8:AA8"/>
    <mergeCell ref="BB7:BG7"/>
    <mergeCell ref="BH7:BO7"/>
    <mergeCell ref="BB8:BG8"/>
    <mergeCell ref="BH8:BO8"/>
    <mergeCell ref="AB8:AJ8"/>
    <mergeCell ref="CA4:CE4"/>
    <mergeCell ref="AK7:AS7"/>
    <mergeCell ref="AK8:AS8"/>
    <mergeCell ref="CZ4:DD4"/>
    <mergeCell ref="CP4:CT4"/>
    <mergeCell ref="CK4:CO4"/>
    <mergeCell ref="CF4:CJ4"/>
    <mergeCell ref="AR3:BK3"/>
    <mergeCell ref="AT7:BA7"/>
    <mergeCell ref="BT7:CA7"/>
    <mergeCell ref="CV7:CW8"/>
    <mergeCell ref="BP7:BS7"/>
    <mergeCell ref="BP8:BS8"/>
    <mergeCell ref="AT8:BA8"/>
    <mergeCell ref="BT8:CA8"/>
    <mergeCell ref="CB8:CI8"/>
    <mergeCell ref="CK3:DD3"/>
    <mergeCell ref="CR7:CU8"/>
    <mergeCell ref="AW4:BA4"/>
    <mergeCell ref="BB4:BF4"/>
    <mergeCell ref="BG4:BK4"/>
    <mergeCell ref="BL4:BP4"/>
    <mergeCell ref="BQ4:BU4"/>
    <mergeCell ref="BV4:BZ4"/>
    <mergeCell ref="B3:T3"/>
    <mergeCell ref="U3:AQ3"/>
    <mergeCell ref="BL3:CJ3"/>
    <mergeCell ref="AI2:AR2"/>
    <mergeCell ref="A3:A6"/>
    <mergeCell ref="AM4:AQ4"/>
    <mergeCell ref="AR4:AV4"/>
    <mergeCell ref="B4:C4"/>
    <mergeCell ref="D4:H4"/>
    <mergeCell ref="I4:M4"/>
    <mergeCell ref="N4:R4"/>
    <mergeCell ref="S4:W4"/>
    <mergeCell ref="X4:AB4"/>
    <mergeCell ref="AC4:AG4"/>
    <mergeCell ref="AH4:AL4"/>
    <mergeCell ref="D2:AG2"/>
    <mergeCell ref="B15:K16"/>
    <mergeCell ref="L15:N16"/>
    <mergeCell ref="O15:Q16"/>
    <mergeCell ref="R15:S16"/>
    <mergeCell ref="T15:W15"/>
    <mergeCell ref="V17:W17"/>
    <mergeCell ref="X17:Z17"/>
    <mergeCell ref="AA17:AC17"/>
    <mergeCell ref="AD17:AI17"/>
    <mergeCell ref="B17:K17"/>
    <mergeCell ref="L17:N17"/>
    <mergeCell ref="O17:Q17"/>
    <mergeCell ref="R17:S17"/>
    <mergeCell ref="T17:U17"/>
    <mergeCell ref="X15:Z16"/>
    <mergeCell ref="AA15:AC16"/>
    <mergeCell ref="AD15:AI16"/>
    <mergeCell ref="T16:U16"/>
    <mergeCell ref="V16:W16"/>
    <mergeCell ref="B18:K18"/>
    <mergeCell ref="L18:N18"/>
    <mergeCell ref="O18:Q18"/>
    <mergeCell ref="R18:S18"/>
    <mergeCell ref="T18:U18"/>
    <mergeCell ref="V18:W18"/>
    <mergeCell ref="X18:Z18"/>
    <mergeCell ref="AA18:AC18"/>
    <mergeCell ref="AD18:AI18"/>
    <mergeCell ref="V19:W19"/>
    <mergeCell ref="X19:Z19"/>
    <mergeCell ref="AA19:AC19"/>
    <mergeCell ref="AD19:AI19"/>
    <mergeCell ref="B20:K20"/>
    <mergeCell ref="L20:N20"/>
    <mergeCell ref="O20:Q20"/>
    <mergeCell ref="R20:S20"/>
    <mergeCell ref="T20:U20"/>
    <mergeCell ref="V20:W20"/>
    <mergeCell ref="X20:Z20"/>
    <mergeCell ref="AA20:AC20"/>
    <mergeCell ref="AD20:AI20"/>
    <mergeCell ref="B19:K19"/>
    <mergeCell ref="L19:N19"/>
    <mergeCell ref="O19:Q19"/>
    <mergeCell ref="R19:S19"/>
    <mergeCell ref="T19:U19"/>
    <mergeCell ref="V21:W21"/>
    <mergeCell ref="X21:Z21"/>
    <mergeCell ref="AA21:AC21"/>
    <mergeCell ref="AD21:AI21"/>
    <mergeCell ref="B22:K22"/>
    <mergeCell ref="L22:N22"/>
    <mergeCell ref="O22:Q22"/>
    <mergeCell ref="R22:S22"/>
    <mergeCell ref="T22:U22"/>
    <mergeCell ref="V22:W22"/>
    <mergeCell ref="X22:Z22"/>
    <mergeCell ref="AA22:AC22"/>
    <mergeCell ref="AD22:AI22"/>
    <mergeCell ref="B21:K21"/>
    <mergeCell ref="L21:N21"/>
    <mergeCell ref="O21:Q21"/>
    <mergeCell ref="R21:S21"/>
    <mergeCell ref="T21:U21"/>
    <mergeCell ref="V23:W23"/>
    <mergeCell ref="X23:Z23"/>
    <mergeCell ref="AA23:AC23"/>
    <mergeCell ref="AD23:AI23"/>
    <mergeCell ref="B24:K24"/>
    <mergeCell ref="L24:N24"/>
    <mergeCell ref="O24:Q24"/>
    <mergeCell ref="R24:S24"/>
    <mergeCell ref="T24:U24"/>
    <mergeCell ref="V24:W24"/>
    <mergeCell ref="X24:Z24"/>
    <mergeCell ref="AA24:AC24"/>
    <mergeCell ref="AD24:AI24"/>
    <mergeCell ref="B23:K23"/>
    <mergeCell ref="L23:N23"/>
    <mergeCell ref="O23:Q23"/>
    <mergeCell ref="R23:S23"/>
    <mergeCell ref="T23:U23"/>
    <mergeCell ref="V25:W25"/>
    <mergeCell ref="X25:Z25"/>
    <mergeCell ref="AA25:AC25"/>
    <mergeCell ref="AD25:AI25"/>
    <mergeCell ref="B26:K26"/>
    <mergeCell ref="L26:N26"/>
    <mergeCell ref="O26:Q26"/>
    <mergeCell ref="R26:S26"/>
    <mergeCell ref="T26:U26"/>
    <mergeCell ref="V26:W26"/>
    <mergeCell ref="X26:Z26"/>
    <mergeCell ref="AA26:AC26"/>
    <mergeCell ref="AD26:AI26"/>
    <mergeCell ref="B25:K25"/>
    <mergeCell ref="L25:N25"/>
    <mergeCell ref="O25:Q25"/>
    <mergeCell ref="R25:S25"/>
    <mergeCell ref="T25:U25"/>
    <mergeCell ref="V27:W27"/>
    <mergeCell ref="X27:Z27"/>
    <mergeCell ref="AA27:AC27"/>
    <mergeCell ref="AD27:AI27"/>
    <mergeCell ref="B28:K28"/>
    <mergeCell ref="L28:N28"/>
    <mergeCell ref="O28:Q28"/>
    <mergeCell ref="R28:S28"/>
    <mergeCell ref="T28:U28"/>
    <mergeCell ref="V28:W28"/>
    <mergeCell ref="X28:Z28"/>
    <mergeCell ref="AA28:AC28"/>
    <mergeCell ref="AD28:AI28"/>
    <mergeCell ref="B27:K27"/>
    <mergeCell ref="L27:N27"/>
    <mergeCell ref="O27:Q27"/>
    <mergeCell ref="R27:S27"/>
    <mergeCell ref="T27:U27"/>
    <mergeCell ref="V29:W29"/>
    <mergeCell ref="X29:Z29"/>
    <mergeCell ref="AA29:AC29"/>
    <mergeCell ref="AD29:AI29"/>
    <mergeCell ref="B30:K30"/>
    <mergeCell ref="L30:N30"/>
    <mergeCell ref="O30:Q30"/>
    <mergeCell ref="R30:S30"/>
    <mergeCell ref="T30:U30"/>
    <mergeCell ref="V30:W30"/>
    <mergeCell ref="X30:Z30"/>
    <mergeCell ref="AA30:AC30"/>
    <mergeCell ref="AD30:AI30"/>
    <mergeCell ref="B29:K29"/>
    <mergeCell ref="L29:N29"/>
    <mergeCell ref="O29:Q29"/>
    <mergeCell ref="R29:S29"/>
    <mergeCell ref="T29:U29"/>
    <mergeCell ref="V31:W31"/>
    <mergeCell ref="X31:Z31"/>
    <mergeCell ref="AA31:AC31"/>
    <mergeCell ref="AD31:AI31"/>
    <mergeCell ref="B32:K32"/>
    <mergeCell ref="L32:N32"/>
    <mergeCell ref="O32:Q32"/>
    <mergeCell ref="R32:S32"/>
    <mergeCell ref="T32:U32"/>
    <mergeCell ref="V32:W32"/>
    <mergeCell ref="X32:Z32"/>
    <mergeCell ref="AA32:AC32"/>
    <mergeCell ref="AD32:AI32"/>
    <mergeCell ref="B31:K31"/>
    <mergeCell ref="L31:N31"/>
    <mergeCell ref="O31:Q31"/>
    <mergeCell ref="R31:S31"/>
    <mergeCell ref="T31:U31"/>
  </mergeCells>
  <pageMargins left="0.70866141732283472" right="0.70866141732283472" top="0.74803149606299213" bottom="0.74803149606299213" header="0.31496062992125984" footer="0.31496062992125984"/>
  <pageSetup paperSize="9" scale="40" fitToWidth="2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55"/>
  <sheetViews>
    <sheetView topLeftCell="L1" zoomScale="63" zoomScaleNormal="63" workbookViewId="0">
      <selection activeCell="AI1" sqref="AI1:AR1"/>
    </sheetView>
  </sheetViews>
  <sheetFormatPr defaultRowHeight="15" x14ac:dyDescent="0.25"/>
  <cols>
    <col min="1" max="1" width="21.28515625" customWidth="1"/>
    <col min="2" max="107" width="5.7109375" customWidth="1"/>
    <col min="108" max="108" width="3.85546875" customWidth="1"/>
    <col min="109" max="109" width="5.7109375" customWidth="1"/>
  </cols>
  <sheetData>
    <row r="1" spans="1:109" ht="150" customHeight="1" thickBot="1" x14ac:dyDescent="0.4">
      <c r="D1" s="265" t="s">
        <v>177</v>
      </c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189"/>
      <c r="AA1" s="189"/>
      <c r="AB1" s="188"/>
      <c r="AC1" s="188"/>
      <c r="AD1" s="188"/>
      <c r="AE1" s="188"/>
      <c r="AF1" s="188"/>
      <c r="AI1" s="266" t="s">
        <v>126</v>
      </c>
      <c r="AJ1" s="266"/>
      <c r="AK1" s="266"/>
      <c r="AL1" s="266"/>
      <c r="AM1" s="266"/>
      <c r="AN1" s="266"/>
      <c r="AO1" s="266"/>
      <c r="AP1" s="266"/>
      <c r="AQ1" s="266"/>
      <c r="AR1" s="266"/>
    </row>
    <row r="2" spans="1:109" s="1" customFormat="1" ht="20.100000000000001" customHeight="1" thickBot="1" x14ac:dyDescent="0.3">
      <c r="A2" s="494" t="s">
        <v>0</v>
      </c>
      <c r="B2" s="256" t="s">
        <v>127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8"/>
      <c r="U2" s="256" t="s">
        <v>134</v>
      </c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8"/>
      <c r="AR2" s="256" t="s">
        <v>135</v>
      </c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8"/>
      <c r="BL2" s="256" t="s">
        <v>130</v>
      </c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8"/>
      <c r="CI2" s="262" t="s">
        <v>133</v>
      </c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4"/>
      <c r="DE2"/>
    </row>
    <row r="3" spans="1:109" s="1" customFormat="1" ht="20.100000000000001" customHeight="1" thickBot="1" x14ac:dyDescent="0.3">
      <c r="A3" s="495"/>
      <c r="B3" s="415">
        <v>23</v>
      </c>
      <c r="C3" s="416"/>
      <c r="D3" s="415">
        <v>24</v>
      </c>
      <c r="E3" s="416"/>
      <c r="F3" s="416"/>
      <c r="G3" s="416"/>
      <c r="H3" s="416"/>
      <c r="I3" s="415">
        <v>25</v>
      </c>
      <c r="J3" s="416"/>
      <c r="K3" s="416"/>
      <c r="L3" s="416"/>
      <c r="M3" s="416"/>
      <c r="N3" s="415">
        <v>26</v>
      </c>
      <c r="O3" s="416"/>
      <c r="P3" s="416"/>
      <c r="Q3" s="416"/>
      <c r="R3" s="416"/>
      <c r="S3" s="415">
        <v>27</v>
      </c>
      <c r="T3" s="416"/>
      <c r="U3" s="416"/>
      <c r="V3" s="416"/>
      <c r="W3" s="417"/>
      <c r="X3" s="415">
        <v>28</v>
      </c>
      <c r="Y3" s="416"/>
      <c r="Z3" s="416"/>
      <c r="AA3" s="416"/>
      <c r="AB3" s="417"/>
      <c r="AC3" s="415">
        <v>29</v>
      </c>
      <c r="AD3" s="416"/>
      <c r="AE3" s="416"/>
      <c r="AF3" s="416"/>
      <c r="AG3" s="417"/>
      <c r="AH3" s="415">
        <v>30</v>
      </c>
      <c r="AI3" s="416"/>
      <c r="AJ3" s="416"/>
      <c r="AK3" s="416"/>
      <c r="AL3" s="417"/>
      <c r="AM3" s="415">
        <v>31</v>
      </c>
      <c r="AN3" s="416"/>
      <c r="AO3" s="416"/>
      <c r="AP3" s="416"/>
      <c r="AQ3" s="417"/>
      <c r="AR3" s="415">
        <v>32</v>
      </c>
      <c r="AS3" s="416"/>
      <c r="AT3" s="416"/>
      <c r="AU3" s="416"/>
      <c r="AV3" s="417"/>
      <c r="AW3" s="415">
        <v>33</v>
      </c>
      <c r="AX3" s="416"/>
      <c r="AY3" s="416"/>
      <c r="AZ3" s="416"/>
      <c r="BA3" s="417"/>
      <c r="BB3" s="415">
        <v>34</v>
      </c>
      <c r="BC3" s="416"/>
      <c r="BD3" s="416"/>
      <c r="BE3" s="416"/>
      <c r="BF3" s="417"/>
      <c r="BG3" s="415">
        <v>35</v>
      </c>
      <c r="BH3" s="416"/>
      <c r="BI3" s="416"/>
      <c r="BJ3" s="416"/>
      <c r="BK3" s="417"/>
      <c r="BL3" s="415">
        <v>36</v>
      </c>
      <c r="BM3" s="416"/>
      <c r="BN3" s="416"/>
      <c r="BO3" s="416"/>
      <c r="BP3" s="417"/>
      <c r="BQ3" s="415">
        <v>37</v>
      </c>
      <c r="BR3" s="416"/>
      <c r="BS3" s="416"/>
      <c r="BT3" s="416"/>
      <c r="BU3" s="417"/>
      <c r="BV3" s="423">
        <v>38</v>
      </c>
      <c r="BW3" s="424"/>
      <c r="BX3" s="424"/>
      <c r="BY3" s="424"/>
      <c r="BZ3" s="425"/>
      <c r="CA3" s="423">
        <v>39</v>
      </c>
      <c r="CB3" s="424"/>
      <c r="CC3" s="424"/>
      <c r="CD3" s="424"/>
      <c r="CE3" s="425"/>
      <c r="CF3" s="423">
        <v>40</v>
      </c>
      <c r="CG3" s="424"/>
      <c r="CH3" s="424"/>
      <c r="CI3" s="424"/>
      <c r="CJ3" s="425"/>
      <c r="CK3" s="492">
        <v>41</v>
      </c>
      <c r="CL3" s="493"/>
      <c r="CM3" s="493"/>
      <c r="CN3" s="493"/>
      <c r="CO3" s="493"/>
      <c r="CP3" s="423">
        <v>42</v>
      </c>
      <c r="CQ3" s="424"/>
      <c r="CR3" s="424"/>
      <c r="CS3" s="424"/>
      <c r="CT3" s="425"/>
      <c r="CU3" s="464">
        <v>43</v>
      </c>
      <c r="CV3" s="464"/>
      <c r="CW3" s="464"/>
      <c r="CX3" s="464"/>
      <c r="CY3" s="465"/>
      <c r="CZ3" s="466">
        <v>44</v>
      </c>
      <c r="DA3" s="467"/>
      <c r="DB3" s="467"/>
      <c r="DC3" s="467"/>
      <c r="DD3" s="468"/>
      <c r="DE3"/>
    </row>
    <row r="4" spans="1:109" s="1" customFormat="1" ht="20.100000000000001" customHeight="1" x14ac:dyDescent="0.25">
      <c r="A4" s="495"/>
      <c r="B4" s="135">
        <v>2</v>
      </c>
      <c r="C4" s="136">
        <v>3</v>
      </c>
      <c r="D4" s="137">
        <v>6</v>
      </c>
      <c r="E4" s="138">
        <v>7</v>
      </c>
      <c r="F4" s="138">
        <v>8</v>
      </c>
      <c r="G4" s="138">
        <v>9</v>
      </c>
      <c r="H4" s="139">
        <v>10</v>
      </c>
      <c r="I4" s="137">
        <v>13</v>
      </c>
      <c r="J4" s="138">
        <v>14</v>
      </c>
      <c r="K4" s="138">
        <v>15</v>
      </c>
      <c r="L4" s="138">
        <v>16</v>
      </c>
      <c r="M4" s="139">
        <v>17</v>
      </c>
      <c r="N4" s="137">
        <v>20</v>
      </c>
      <c r="O4" s="138">
        <v>21</v>
      </c>
      <c r="P4" s="138">
        <v>22</v>
      </c>
      <c r="Q4" s="138">
        <v>23</v>
      </c>
      <c r="R4" s="139">
        <v>24</v>
      </c>
      <c r="S4" s="135">
        <v>27</v>
      </c>
      <c r="T4" s="140">
        <v>28</v>
      </c>
      <c r="U4" s="140">
        <v>1</v>
      </c>
      <c r="V4" s="140">
        <v>2</v>
      </c>
      <c r="W4" s="141">
        <v>3</v>
      </c>
      <c r="X4" s="135">
        <v>6</v>
      </c>
      <c r="Y4" s="140">
        <v>7</v>
      </c>
      <c r="Z4" s="140">
        <v>8</v>
      </c>
      <c r="AA4" s="140">
        <v>9</v>
      </c>
      <c r="AB4" s="141">
        <v>10</v>
      </c>
      <c r="AC4" s="135">
        <v>13</v>
      </c>
      <c r="AD4" s="140">
        <v>14</v>
      </c>
      <c r="AE4" s="140">
        <v>15</v>
      </c>
      <c r="AF4" s="140">
        <v>16</v>
      </c>
      <c r="AG4" s="141">
        <v>17</v>
      </c>
      <c r="AH4" s="135">
        <v>20</v>
      </c>
      <c r="AI4" s="140">
        <v>21</v>
      </c>
      <c r="AJ4" s="140">
        <v>22</v>
      </c>
      <c r="AK4" s="140">
        <v>23</v>
      </c>
      <c r="AL4" s="141">
        <v>24</v>
      </c>
      <c r="AM4" s="135">
        <v>27</v>
      </c>
      <c r="AN4" s="140">
        <v>28</v>
      </c>
      <c r="AO4" s="140">
        <v>29</v>
      </c>
      <c r="AP4" s="140">
        <v>30</v>
      </c>
      <c r="AQ4" s="141">
        <v>31</v>
      </c>
      <c r="AR4" s="135">
        <v>3</v>
      </c>
      <c r="AS4" s="140">
        <v>4</v>
      </c>
      <c r="AT4" s="140">
        <v>5</v>
      </c>
      <c r="AU4" s="140">
        <v>6</v>
      </c>
      <c r="AV4" s="141">
        <v>7</v>
      </c>
      <c r="AW4" s="135">
        <v>10</v>
      </c>
      <c r="AX4" s="140">
        <v>11</v>
      </c>
      <c r="AY4" s="140">
        <v>12</v>
      </c>
      <c r="AZ4" s="140">
        <v>13</v>
      </c>
      <c r="BA4" s="141">
        <v>14</v>
      </c>
      <c r="BB4" s="135">
        <v>17</v>
      </c>
      <c r="BC4" s="140">
        <v>18</v>
      </c>
      <c r="BD4" s="140">
        <v>19</v>
      </c>
      <c r="BE4" s="140">
        <v>20</v>
      </c>
      <c r="BF4" s="141">
        <v>21</v>
      </c>
      <c r="BG4" s="135">
        <v>24</v>
      </c>
      <c r="BH4" s="140">
        <v>25</v>
      </c>
      <c r="BI4" s="140">
        <v>26</v>
      </c>
      <c r="BJ4" s="140">
        <v>27</v>
      </c>
      <c r="BK4" s="141">
        <v>28</v>
      </c>
      <c r="BL4" s="135">
        <v>1</v>
      </c>
      <c r="BM4" s="140">
        <v>2</v>
      </c>
      <c r="BN4" s="140">
        <v>3</v>
      </c>
      <c r="BO4" s="140">
        <v>4</v>
      </c>
      <c r="BP4" s="141">
        <v>5</v>
      </c>
      <c r="BQ4" s="137">
        <v>8</v>
      </c>
      <c r="BR4" s="138">
        <v>9</v>
      </c>
      <c r="BS4" s="138">
        <v>10</v>
      </c>
      <c r="BT4" s="138">
        <v>11</v>
      </c>
      <c r="BU4" s="142">
        <v>12</v>
      </c>
      <c r="BV4" s="135">
        <v>15</v>
      </c>
      <c r="BW4" s="140">
        <v>16</v>
      </c>
      <c r="BX4" s="140">
        <v>17</v>
      </c>
      <c r="BY4" s="136">
        <v>18</v>
      </c>
      <c r="BZ4" s="143">
        <v>19</v>
      </c>
      <c r="CA4" s="144">
        <v>22</v>
      </c>
      <c r="CB4" s="145">
        <v>23</v>
      </c>
      <c r="CC4" s="145">
        <v>24</v>
      </c>
      <c r="CD4" s="145">
        <v>25</v>
      </c>
      <c r="CE4" s="143">
        <v>26</v>
      </c>
      <c r="CF4" s="144">
        <v>29</v>
      </c>
      <c r="CG4" s="145">
        <v>30</v>
      </c>
      <c r="CH4" s="145">
        <v>31</v>
      </c>
      <c r="CI4" s="184">
        <v>1</v>
      </c>
      <c r="CJ4" s="140">
        <v>2</v>
      </c>
      <c r="CK4" s="135">
        <v>5</v>
      </c>
      <c r="CL4" s="140">
        <v>6</v>
      </c>
      <c r="CM4" s="140">
        <v>7</v>
      </c>
      <c r="CN4" s="140">
        <v>8</v>
      </c>
      <c r="CO4" s="136">
        <v>9</v>
      </c>
      <c r="CP4" s="137">
        <v>12</v>
      </c>
      <c r="CQ4" s="138">
        <v>13</v>
      </c>
      <c r="CR4" s="168">
        <v>14</v>
      </c>
      <c r="CS4" s="181">
        <v>15</v>
      </c>
      <c r="CT4" s="133">
        <v>16</v>
      </c>
      <c r="CU4" s="132">
        <v>19</v>
      </c>
      <c r="CV4" s="168">
        <v>20</v>
      </c>
      <c r="CW4" s="169">
        <v>21</v>
      </c>
      <c r="CX4" s="170">
        <v>22</v>
      </c>
      <c r="CY4" s="171">
        <v>23</v>
      </c>
      <c r="CZ4" s="172">
        <v>26</v>
      </c>
      <c r="DA4" s="170">
        <v>27</v>
      </c>
      <c r="DB4" s="170">
        <v>28</v>
      </c>
      <c r="DC4" s="170">
        <v>29</v>
      </c>
      <c r="DD4" s="171">
        <v>30</v>
      </c>
      <c r="DE4"/>
    </row>
    <row r="5" spans="1:109" s="1" customFormat="1" ht="20.100000000000001" customHeight="1" thickBot="1" x14ac:dyDescent="0.3">
      <c r="A5" s="496"/>
      <c r="B5" s="157" t="s">
        <v>2</v>
      </c>
      <c r="C5" s="167" t="s">
        <v>3</v>
      </c>
      <c r="D5" s="157" t="s">
        <v>4</v>
      </c>
      <c r="E5" s="158" t="s">
        <v>5</v>
      </c>
      <c r="F5" s="158" t="s">
        <v>1</v>
      </c>
      <c r="G5" s="158" t="s">
        <v>2</v>
      </c>
      <c r="H5" s="167" t="s">
        <v>3</v>
      </c>
      <c r="I5" s="157" t="s">
        <v>4</v>
      </c>
      <c r="J5" s="158" t="s">
        <v>5</v>
      </c>
      <c r="K5" s="158" t="s">
        <v>1</v>
      </c>
      <c r="L5" s="158" t="s">
        <v>2</v>
      </c>
      <c r="M5" s="167" t="s">
        <v>3</v>
      </c>
      <c r="N5" s="157" t="s">
        <v>4</v>
      </c>
      <c r="O5" s="158" t="s">
        <v>5</v>
      </c>
      <c r="P5" s="158" t="s">
        <v>1</v>
      </c>
      <c r="Q5" s="158" t="s">
        <v>2</v>
      </c>
      <c r="R5" s="167" t="s">
        <v>3</v>
      </c>
      <c r="S5" s="157" t="s">
        <v>4</v>
      </c>
      <c r="T5" s="158" t="s">
        <v>5</v>
      </c>
      <c r="U5" s="158" t="s">
        <v>1</v>
      </c>
      <c r="V5" s="158" t="s">
        <v>2</v>
      </c>
      <c r="W5" s="156" t="s">
        <v>3</v>
      </c>
      <c r="X5" s="157" t="s">
        <v>4</v>
      </c>
      <c r="Y5" s="158" t="s">
        <v>5</v>
      </c>
      <c r="Z5" s="158" t="s">
        <v>1</v>
      </c>
      <c r="AA5" s="158" t="s">
        <v>2</v>
      </c>
      <c r="AB5" s="156" t="s">
        <v>3</v>
      </c>
      <c r="AC5" s="157" t="s">
        <v>4</v>
      </c>
      <c r="AD5" s="158" t="s">
        <v>5</v>
      </c>
      <c r="AE5" s="158" t="s">
        <v>1</v>
      </c>
      <c r="AF5" s="158" t="s">
        <v>2</v>
      </c>
      <c r="AG5" s="156" t="s">
        <v>3</v>
      </c>
      <c r="AH5" s="157" t="s">
        <v>4</v>
      </c>
      <c r="AI5" s="158" t="s">
        <v>5</v>
      </c>
      <c r="AJ5" s="158" t="s">
        <v>1</v>
      </c>
      <c r="AK5" s="158" t="s">
        <v>2</v>
      </c>
      <c r="AL5" s="156" t="s">
        <v>3</v>
      </c>
      <c r="AM5" s="157" t="s">
        <v>4</v>
      </c>
      <c r="AN5" s="158" t="s">
        <v>5</v>
      </c>
      <c r="AO5" s="158" t="s">
        <v>1</v>
      </c>
      <c r="AP5" s="158" t="s">
        <v>2</v>
      </c>
      <c r="AQ5" s="156" t="s">
        <v>3</v>
      </c>
      <c r="AR5" s="157" t="s">
        <v>4</v>
      </c>
      <c r="AS5" s="158" t="s">
        <v>5</v>
      </c>
      <c r="AT5" s="158" t="s">
        <v>1</v>
      </c>
      <c r="AU5" s="158" t="s">
        <v>2</v>
      </c>
      <c r="AV5" s="156" t="s">
        <v>3</v>
      </c>
      <c r="AW5" s="157" t="s">
        <v>4</v>
      </c>
      <c r="AX5" s="158" t="s">
        <v>5</v>
      </c>
      <c r="AY5" s="158" t="s">
        <v>1</v>
      </c>
      <c r="AZ5" s="158" t="s">
        <v>2</v>
      </c>
      <c r="BA5" s="156" t="s">
        <v>3</v>
      </c>
      <c r="BB5" s="157" t="s">
        <v>4</v>
      </c>
      <c r="BC5" s="158" t="s">
        <v>5</v>
      </c>
      <c r="BD5" s="158" t="s">
        <v>1</v>
      </c>
      <c r="BE5" s="158" t="s">
        <v>2</v>
      </c>
      <c r="BF5" s="156" t="s">
        <v>3</v>
      </c>
      <c r="BG5" s="157" t="s">
        <v>4</v>
      </c>
      <c r="BH5" s="158" t="s">
        <v>5</v>
      </c>
      <c r="BI5" s="158" t="s">
        <v>1</v>
      </c>
      <c r="BJ5" s="158" t="s">
        <v>2</v>
      </c>
      <c r="BK5" s="156" t="s">
        <v>3</v>
      </c>
      <c r="BL5" s="157" t="s">
        <v>4</v>
      </c>
      <c r="BM5" s="158" t="s">
        <v>5</v>
      </c>
      <c r="BN5" s="158" t="s">
        <v>1</v>
      </c>
      <c r="BO5" s="158" t="s">
        <v>2</v>
      </c>
      <c r="BP5" s="156" t="s">
        <v>3</v>
      </c>
      <c r="BQ5" s="157" t="s">
        <v>4</v>
      </c>
      <c r="BR5" s="158" t="s">
        <v>5</v>
      </c>
      <c r="BS5" s="158" t="s">
        <v>1</v>
      </c>
      <c r="BT5" s="158" t="s">
        <v>2</v>
      </c>
      <c r="BU5" s="156" t="s">
        <v>3</v>
      </c>
      <c r="BV5" s="157" t="s">
        <v>4</v>
      </c>
      <c r="BW5" s="158" t="s">
        <v>5</v>
      </c>
      <c r="BX5" s="158" t="s">
        <v>1</v>
      </c>
      <c r="BY5" s="167" t="s">
        <v>2</v>
      </c>
      <c r="BZ5" s="156" t="s">
        <v>3</v>
      </c>
      <c r="CA5" s="157" t="s">
        <v>4</v>
      </c>
      <c r="CB5" s="158" t="s">
        <v>5</v>
      </c>
      <c r="CC5" s="158" t="s">
        <v>1</v>
      </c>
      <c r="CD5" s="158" t="s">
        <v>2</v>
      </c>
      <c r="CE5" s="156" t="s">
        <v>3</v>
      </c>
      <c r="CF5" s="157" t="s">
        <v>4</v>
      </c>
      <c r="CG5" s="158" t="s">
        <v>5</v>
      </c>
      <c r="CH5" s="158" t="s">
        <v>1</v>
      </c>
      <c r="CI5" s="158" t="s">
        <v>2</v>
      </c>
      <c r="CJ5" s="167" t="s">
        <v>3</v>
      </c>
      <c r="CK5" s="157" t="s">
        <v>4</v>
      </c>
      <c r="CL5" s="158" t="s">
        <v>5</v>
      </c>
      <c r="CM5" s="158" t="s">
        <v>1</v>
      </c>
      <c r="CN5" s="158" t="s">
        <v>2</v>
      </c>
      <c r="CO5" s="167" t="s">
        <v>3</v>
      </c>
      <c r="CP5" s="157" t="s">
        <v>4</v>
      </c>
      <c r="CQ5" s="158" t="s">
        <v>5</v>
      </c>
      <c r="CR5" s="186" t="s">
        <v>1</v>
      </c>
      <c r="CS5" s="185" t="s">
        <v>2</v>
      </c>
      <c r="CT5" s="187" t="s">
        <v>3</v>
      </c>
      <c r="CU5" s="161" t="s">
        <v>4</v>
      </c>
      <c r="CV5" s="173" t="s">
        <v>5</v>
      </c>
      <c r="CW5" s="174" t="s">
        <v>1</v>
      </c>
      <c r="CX5" s="175" t="s">
        <v>2</v>
      </c>
      <c r="CY5" s="176" t="s">
        <v>3</v>
      </c>
      <c r="CZ5" s="179" t="s">
        <v>4</v>
      </c>
      <c r="DA5" s="175" t="s">
        <v>5</v>
      </c>
      <c r="DB5" s="175" t="s">
        <v>1</v>
      </c>
      <c r="DC5" s="175" t="s">
        <v>2</v>
      </c>
      <c r="DD5" s="180" t="s">
        <v>3</v>
      </c>
      <c r="DE5"/>
    </row>
    <row r="6" spans="1:109" ht="54" customHeight="1" thickBot="1" x14ac:dyDescent="0.3">
      <c r="A6" s="76">
        <v>1</v>
      </c>
      <c r="B6" s="214" t="s">
        <v>64</v>
      </c>
      <c r="C6" s="215"/>
      <c r="D6" s="215"/>
      <c r="E6" s="215"/>
      <c r="F6" s="215"/>
      <c r="G6" s="215"/>
      <c r="H6" s="215"/>
      <c r="I6" s="215"/>
      <c r="J6" s="215"/>
      <c r="K6" s="215"/>
      <c r="L6" s="216"/>
      <c r="M6" s="211" t="s">
        <v>151</v>
      </c>
      <c r="N6" s="212"/>
      <c r="O6" s="212"/>
      <c r="P6" s="212"/>
      <c r="Q6" s="212"/>
      <c r="R6" s="212"/>
      <c r="S6" s="212"/>
      <c r="T6" s="213"/>
      <c r="U6" s="211" t="s">
        <v>48</v>
      </c>
      <c r="V6" s="212"/>
      <c r="W6" s="212"/>
      <c r="X6" s="212"/>
      <c r="Y6" s="212"/>
      <c r="Z6" s="212"/>
      <c r="AA6" s="212"/>
      <c r="AB6" s="213"/>
      <c r="AC6" s="211" t="s">
        <v>49</v>
      </c>
      <c r="AD6" s="212"/>
      <c r="AE6" s="212"/>
      <c r="AF6" s="212"/>
      <c r="AG6" s="212"/>
      <c r="AH6" s="212"/>
      <c r="AI6" s="212"/>
      <c r="AJ6" s="213"/>
      <c r="AK6" s="214" t="s">
        <v>50</v>
      </c>
      <c r="AL6" s="215"/>
      <c r="AM6" s="215"/>
      <c r="AN6" s="215"/>
      <c r="AO6" s="216"/>
      <c r="AP6" s="211" t="s">
        <v>53</v>
      </c>
      <c r="AQ6" s="212"/>
      <c r="AR6" s="212"/>
      <c r="AS6" s="212"/>
      <c r="AT6" s="212"/>
      <c r="AU6" s="212"/>
      <c r="AV6" s="212"/>
      <c r="AW6" s="213"/>
      <c r="AX6" s="211" t="s">
        <v>54</v>
      </c>
      <c r="AY6" s="212"/>
      <c r="AZ6" s="212"/>
      <c r="BA6" s="212"/>
      <c r="BB6" s="212"/>
      <c r="BC6" s="212"/>
      <c r="BD6" s="212"/>
      <c r="BE6" s="213"/>
      <c r="BF6" s="214" t="s">
        <v>55</v>
      </c>
      <c r="BG6" s="215"/>
      <c r="BH6" s="215"/>
      <c r="BI6" s="215"/>
      <c r="BJ6" s="215"/>
      <c r="BK6" s="216"/>
      <c r="BL6" s="214" t="s">
        <v>56</v>
      </c>
      <c r="BM6" s="215"/>
      <c r="BN6" s="215"/>
      <c r="BO6" s="215"/>
      <c r="BP6" s="215"/>
      <c r="BQ6" s="216"/>
      <c r="BR6" s="214" t="s">
        <v>58</v>
      </c>
      <c r="BS6" s="215"/>
      <c r="BT6" s="215"/>
      <c r="BU6" s="215"/>
      <c r="BV6" s="216"/>
      <c r="BW6" s="211" t="s">
        <v>60</v>
      </c>
      <c r="BX6" s="212"/>
      <c r="BY6" s="212"/>
      <c r="BZ6" s="212"/>
      <c r="CA6" s="212"/>
      <c r="CB6" s="212"/>
      <c r="CC6" s="212"/>
      <c r="CD6" s="212"/>
      <c r="CE6" s="212"/>
      <c r="CF6" s="213"/>
      <c r="CG6" s="214" t="s">
        <v>61</v>
      </c>
      <c r="CH6" s="215"/>
      <c r="CI6" s="215"/>
      <c r="CJ6" s="216"/>
      <c r="CK6" s="452" t="s">
        <v>152</v>
      </c>
      <c r="CL6" s="453"/>
      <c r="CM6" s="453"/>
      <c r="CN6" s="453"/>
      <c r="CO6" s="453"/>
      <c r="CP6" s="453"/>
      <c r="CQ6" s="454"/>
      <c r="CR6" s="353"/>
      <c r="CS6" s="354"/>
      <c r="CT6" s="354"/>
      <c r="CU6" s="354"/>
      <c r="CV6" s="355"/>
      <c r="CW6" s="455" t="s">
        <v>170</v>
      </c>
      <c r="CX6" s="456"/>
      <c r="CY6" s="456"/>
      <c r="CZ6" s="456"/>
      <c r="DA6" s="456"/>
      <c r="DB6" s="456"/>
      <c r="DC6" s="456"/>
      <c r="DD6" s="457"/>
    </row>
    <row r="7" spans="1:109" ht="60.75" customHeight="1" thickBot="1" x14ac:dyDescent="0.3">
      <c r="A7" s="76">
        <v>2</v>
      </c>
      <c r="B7" s="214" t="s">
        <v>64</v>
      </c>
      <c r="C7" s="215"/>
      <c r="D7" s="215"/>
      <c r="E7" s="215"/>
      <c r="F7" s="215"/>
      <c r="G7" s="215"/>
      <c r="H7" s="215"/>
      <c r="I7" s="215"/>
      <c r="J7" s="215"/>
      <c r="K7" s="215"/>
      <c r="L7" s="216"/>
      <c r="M7" s="211" t="s">
        <v>151</v>
      </c>
      <c r="N7" s="212"/>
      <c r="O7" s="212"/>
      <c r="P7" s="212"/>
      <c r="Q7" s="212"/>
      <c r="R7" s="212"/>
      <c r="S7" s="212"/>
      <c r="T7" s="213"/>
      <c r="U7" s="211" t="s">
        <v>48</v>
      </c>
      <c r="V7" s="212"/>
      <c r="W7" s="212"/>
      <c r="X7" s="212"/>
      <c r="Y7" s="212"/>
      <c r="Z7" s="212"/>
      <c r="AA7" s="212"/>
      <c r="AB7" s="213"/>
      <c r="AC7" s="211" t="s">
        <v>49</v>
      </c>
      <c r="AD7" s="212"/>
      <c r="AE7" s="212"/>
      <c r="AF7" s="212"/>
      <c r="AG7" s="212"/>
      <c r="AH7" s="212"/>
      <c r="AI7" s="212"/>
      <c r="AJ7" s="213"/>
      <c r="AK7" s="214" t="s">
        <v>50</v>
      </c>
      <c r="AL7" s="215"/>
      <c r="AM7" s="215"/>
      <c r="AN7" s="215"/>
      <c r="AO7" s="216"/>
      <c r="AP7" s="211" t="s">
        <v>53</v>
      </c>
      <c r="AQ7" s="212"/>
      <c r="AR7" s="212"/>
      <c r="AS7" s="212"/>
      <c r="AT7" s="212"/>
      <c r="AU7" s="212"/>
      <c r="AV7" s="212"/>
      <c r="AW7" s="213"/>
      <c r="AX7" s="211" t="s">
        <v>54</v>
      </c>
      <c r="AY7" s="212"/>
      <c r="AZ7" s="212"/>
      <c r="BA7" s="212"/>
      <c r="BB7" s="212"/>
      <c r="BC7" s="212"/>
      <c r="BD7" s="212"/>
      <c r="BE7" s="213"/>
      <c r="BF7" s="214" t="s">
        <v>55</v>
      </c>
      <c r="BG7" s="215"/>
      <c r="BH7" s="215"/>
      <c r="BI7" s="215"/>
      <c r="BJ7" s="215"/>
      <c r="BK7" s="216"/>
      <c r="BL7" s="214" t="s">
        <v>56</v>
      </c>
      <c r="BM7" s="215"/>
      <c r="BN7" s="215"/>
      <c r="BO7" s="215"/>
      <c r="BP7" s="215"/>
      <c r="BQ7" s="216"/>
      <c r="BR7" s="214" t="s">
        <v>58</v>
      </c>
      <c r="BS7" s="215"/>
      <c r="BT7" s="215"/>
      <c r="BU7" s="215"/>
      <c r="BV7" s="216"/>
      <c r="BW7" s="211" t="s">
        <v>60</v>
      </c>
      <c r="BX7" s="212"/>
      <c r="BY7" s="212"/>
      <c r="BZ7" s="212"/>
      <c r="CA7" s="212"/>
      <c r="CB7" s="212"/>
      <c r="CC7" s="212"/>
      <c r="CD7" s="212"/>
      <c r="CE7" s="212"/>
      <c r="CF7" s="213"/>
      <c r="CG7" s="214" t="s">
        <v>61</v>
      </c>
      <c r="CH7" s="215"/>
      <c r="CI7" s="215"/>
      <c r="CJ7" s="216"/>
      <c r="CK7" s="452" t="s">
        <v>152</v>
      </c>
      <c r="CL7" s="453"/>
      <c r="CM7" s="453"/>
      <c r="CN7" s="453"/>
      <c r="CO7" s="453"/>
      <c r="CP7" s="453"/>
      <c r="CQ7" s="454"/>
      <c r="CR7" s="356"/>
      <c r="CS7" s="357"/>
      <c r="CT7" s="357"/>
      <c r="CU7" s="357"/>
      <c r="CV7" s="358"/>
      <c r="CW7" s="458"/>
      <c r="CX7" s="459"/>
      <c r="CY7" s="459"/>
      <c r="CZ7" s="459"/>
      <c r="DA7" s="459"/>
      <c r="DB7" s="459"/>
      <c r="DC7" s="459"/>
      <c r="DD7" s="460"/>
    </row>
    <row r="8" spans="1:109" ht="53.25" customHeight="1" thickBot="1" x14ac:dyDescent="0.3">
      <c r="A8" s="76">
        <v>3</v>
      </c>
      <c r="B8" s="452" t="s">
        <v>152</v>
      </c>
      <c r="C8" s="453"/>
      <c r="D8" s="453"/>
      <c r="E8" s="453"/>
      <c r="F8" s="453"/>
      <c r="G8" s="453"/>
      <c r="H8" s="454"/>
      <c r="I8" s="214" t="s">
        <v>61</v>
      </c>
      <c r="J8" s="215"/>
      <c r="K8" s="215"/>
      <c r="L8" s="216"/>
      <c r="M8" s="214" t="s">
        <v>64</v>
      </c>
      <c r="N8" s="215"/>
      <c r="O8" s="215"/>
      <c r="P8" s="215"/>
      <c r="Q8" s="215"/>
      <c r="R8" s="215"/>
      <c r="S8" s="215"/>
      <c r="T8" s="215"/>
      <c r="U8" s="215"/>
      <c r="V8" s="215"/>
      <c r="W8" s="216"/>
      <c r="X8" s="211" t="s">
        <v>151</v>
      </c>
      <c r="Y8" s="212"/>
      <c r="Z8" s="212"/>
      <c r="AA8" s="212"/>
      <c r="AB8" s="212"/>
      <c r="AC8" s="212"/>
      <c r="AD8" s="212"/>
      <c r="AE8" s="213"/>
      <c r="AF8" s="214" t="s">
        <v>50</v>
      </c>
      <c r="AG8" s="215"/>
      <c r="AH8" s="215"/>
      <c r="AI8" s="215"/>
      <c r="AJ8" s="216"/>
      <c r="AK8" s="214" t="s">
        <v>58</v>
      </c>
      <c r="AL8" s="215"/>
      <c r="AM8" s="215"/>
      <c r="AN8" s="215"/>
      <c r="AO8" s="216"/>
      <c r="AP8" s="211" t="s">
        <v>54</v>
      </c>
      <c r="AQ8" s="212"/>
      <c r="AR8" s="212"/>
      <c r="AS8" s="212"/>
      <c r="AT8" s="212"/>
      <c r="AU8" s="212"/>
      <c r="AV8" s="212"/>
      <c r="AW8" s="213"/>
      <c r="AX8" s="211" t="s">
        <v>53</v>
      </c>
      <c r="AY8" s="212"/>
      <c r="AZ8" s="212"/>
      <c r="BA8" s="212"/>
      <c r="BB8" s="212"/>
      <c r="BC8" s="212"/>
      <c r="BD8" s="212"/>
      <c r="BE8" s="213"/>
      <c r="BF8" s="214" t="s">
        <v>56</v>
      </c>
      <c r="BG8" s="215"/>
      <c r="BH8" s="215"/>
      <c r="BI8" s="215"/>
      <c r="BJ8" s="215"/>
      <c r="BK8" s="216"/>
      <c r="BL8" s="214" t="s">
        <v>55</v>
      </c>
      <c r="BM8" s="215"/>
      <c r="BN8" s="215"/>
      <c r="BO8" s="215"/>
      <c r="BP8" s="215"/>
      <c r="BQ8" s="216"/>
      <c r="BR8" s="211" t="s">
        <v>48</v>
      </c>
      <c r="BS8" s="212"/>
      <c r="BT8" s="212"/>
      <c r="BU8" s="212"/>
      <c r="BV8" s="212"/>
      <c r="BW8" s="212"/>
      <c r="BX8" s="212"/>
      <c r="BY8" s="213"/>
      <c r="BZ8" s="211" t="s">
        <v>49</v>
      </c>
      <c r="CA8" s="212"/>
      <c r="CB8" s="212"/>
      <c r="CC8" s="212"/>
      <c r="CD8" s="212"/>
      <c r="CE8" s="212"/>
      <c r="CF8" s="212"/>
      <c r="CG8" s="213"/>
      <c r="CH8" s="211" t="s">
        <v>60</v>
      </c>
      <c r="CI8" s="212"/>
      <c r="CJ8" s="212"/>
      <c r="CK8" s="212"/>
      <c r="CL8" s="212"/>
      <c r="CM8" s="212"/>
      <c r="CN8" s="212"/>
      <c r="CO8" s="212"/>
      <c r="CP8" s="212"/>
      <c r="CQ8" s="213"/>
      <c r="CR8" s="356"/>
      <c r="CS8" s="357"/>
      <c r="CT8" s="357"/>
      <c r="CU8" s="357"/>
      <c r="CV8" s="358"/>
      <c r="CW8" s="458"/>
      <c r="CX8" s="459"/>
      <c r="CY8" s="459"/>
      <c r="CZ8" s="459"/>
      <c r="DA8" s="459"/>
      <c r="DB8" s="459"/>
      <c r="DC8" s="459"/>
      <c r="DD8" s="460"/>
    </row>
    <row r="9" spans="1:109" ht="53.25" customHeight="1" thickBot="1" x14ac:dyDescent="0.3">
      <c r="A9" s="76">
        <v>4</v>
      </c>
      <c r="B9" s="452" t="s">
        <v>152</v>
      </c>
      <c r="C9" s="453"/>
      <c r="D9" s="453"/>
      <c r="E9" s="453"/>
      <c r="F9" s="453"/>
      <c r="G9" s="453"/>
      <c r="H9" s="454"/>
      <c r="I9" s="214" t="s">
        <v>61</v>
      </c>
      <c r="J9" s="215"/>
      <c r="K9" s="215"/>
      <c r="L9" s="216"/>
      <c r="M9" s="214" t="s">
        <v>64</v>
      </c>
      <c r="N9" s="215"/>
      <c r="O9" s="215"/>
      <c r="P9" s="215"/>
      <c r="Q9" s="215"/>
      <c r="R9" s="215"/>
      <c r="S9" s="215"/>
      <c r="T9" s="215"/>
      <c r="U9" s="215"/>
      <c r="V9" s="215"/>
      <c r="W9" s="216"/>
      <c r="X9" s="211" t="s">
        <v>151</v>
      </c>
      <c r="Y9" s="212"/>
      <c r="Z9" s="212"/>
      <c r="AA9" s="212"/>
      <c r="AB9" s="212"/>
      <c r="AC9" s="212"/>
      <c r="AD9" s="212"/>
      <c r="AE9" s="213"/>
      <c r="AF9" s="214" t="s">
        <v>50</v>
      </c>
      <c r="AG9" s="215"/>
      <c r="AH9" s="215"/>
      <c r="AI9" s="215"/>
      <c r="AJ9" s="216"/>
      <c r="AK9" s="214" t="s">
        <v>58</v>
      </c>
      <c r="AL9" s="215"/>
      <c r="AM9" s="215"/>
      <c r="AN9" s="215"/>
      <c r="AO9" s="216"/>
      <c r="AP9" s="211" t="s">
        <v>54</v>
      </c>
      <c r="AQ9" s="212"/>
      <c r="AR9" s="212"/>
      <c r="AS9" s="212"/>
      <c r="AT9" s="212"/>
      <c r="AU9" s="212"/>
      <c r="AV9" s="212"/>
      <c r="AW9" s="213"/>
      <c r="AX9" s="211" t="s">
        <v>53</v>
      </c>
      <c r="AY9" s="212"/>
      <c r="AZ9" s="212"/>
      <c r="BA9" s="212"/>
      <c r="BB9" s="212"/>
      <c r="BC9" s="212"/>
      <c r="BD9" s="212"/>
      <c r="BE9" s="213"/>
      <c r="BF9" s="214" t="s">
        <v>56</v>
      </c>
      <c r="BG9" s="215"/>
      <c r="BH9" s="215"/>
      <c r="BI9" s="215"/>
      <c r="BJ9" s="215"/>
      <c r="BK9" s="216"/>
      <c r="BL9" s="214" t="s">
        <v>55</v>
      </c>
      <c r="BM9" s="215"/>
      <c r="BN9" s="215"/>
      <c r="BO9" s="215"/>
      <c r="BP9" s="215"/>
      <c r="BQ9" s="216"/>
      <c r="BR9" s="211" t="s">
        <v>48</v>
      </c>
      <c r="BS9" s="212"/>
      <c r="BT9" s="212"/>
      <c r="BU9" s="212"/>
      <c r="BV9" s="212"/>
      <c r="BW9" s="212"/>
      <c r="BX9" s="212"/>
      <c r="BY9" s="213"/>
      <c r="BZ9" s="211" t="s">
        <v>49</v>
      </c>
      <c r="CA9" s="212"/>
      <c r="CB9" s="212"/>
      <c r="CC9" s="212"/>
      <c r="CD9" s="212"/>
      <c r="CE9" s="212"/>
      <c r="CF9" s="212"/>
      <c r="CG9" s="213"/>
      <c r="CH9" s="211" t="s">
        <v>60</v>
      </c>
      <c r="CI9" s="212"/>
      <c r="CJ9" s="212"/>
      <c r="CK9" s="212"/>
      <c r="CL9" s="212"/>
      <c r="CM9" s="212"/>
      <c r="CN9" s="212"/>
      <c r="CO9" s="212"/>
      <c r="CP9" s="212"/>
      <c r="CQ9" s="213"/>
      <c r="CR9" s="356"/>
      <c r="CS9" s="357"/>
      <c r="CT9" s="357"/>
      <c r="CU9" s="357"/>
      <c r="CV9" s="358"/>
      <c r="CW9" s="458"/>
      <c r="CX9" s="459"/>
      <c r="CY9" s="459"/>
      <c r="CZ9" s="459"/>
      <c r="DA9" s="459"/>
      <c r="DB9" s="459"/>
      <c r="DC9" s="459"/>
      <c r="DD9" s="460"/>
    </row>
    <row r="10" spans="1:109" ht="60.75" customHeight="1" thickBot="1" x14ac:dyDescent="0.3">
      <c r="A10" s="76">
        <v>5</v>
      </c>
      <c r="B10" s="214" t="s">
        <v>50</v>
      </c>
      <c r="C10" s="215"/>
      <c r="D10" s="215"/>
      <c r="E10" s="215"/>
      <c r="F10" s="216"/>
      <c r="G10" s="211" t="s">
        <v>53</v>
      </c>
      <c r="H10" s="212"/>
      <c r="I10" s="212"/>
      <c r="J10" s="212"/>
      <c r="K10" s="212"/>
      <c r="L10" s="212"/>
      <c r="M10" s="212"/>
      <c r="N10" s="213"/>
      <c r="O10" s="214" t="s">
        <v>58</v>
      </c>
      <c r="P10" s="215"/>
      <c r="Q10" s="215"/>
      <c r="R10" s="215"/>
      <c r="S10" s="216"/>
      <c r="T10" s="214" t="s">
        <v>56</v>
      </c>
      <c r="U10" s="215"/>
      <c r="V10" s="215"/>
      <c r="W10" s="215"/>
      <c r="X10" s="215"/>
      <c r="Y10" s="216"/>
      <c r="Z10" s="214" t="s">
        <v>55</v>
      </c>
      <c r="AA10" s="215"/>
      <c r="AB10" s="215"/>
      <c r="AC10" s="215"/>
      <c r="AD10" s="215"/>
      <c r="AE10" s="216"/>
      <c r="AF10" s="214" t="s">
        <v>64</v>
      </c>
      <c r="AG10" s="215"/>
      <c r="AH10" s="215"/>
      <c r="AI10" s="215"/>
      <c r="AJ10" s="215"/>
      <c r="AK10" s="215"/>
      <c r="AL10" s="215"/>
      <c r="AM10" s="215"/>
      <c r="AN10" s="215"/>
      <c r="AO10" s="215"/>
      <c r="AP10" s="216"/>
      <c r="AQ10" s="211" t="s">
        <v>151</v>
      </c>
      <c r="AR10" s="212"/>
      <c r="AS10" s="212"/>
      <c r="AT10" s="212"/>
      <c r="AU10" s="212"/>
      <c r="AV10" s="212"/>
      <c r="AW10" s="212"/>
      <c r="AX10" s="213"/>
      <c r="AY10" s="452" t="s">
        <v>152</v>
      </c>
      <c r="AZ10" s="453"/>
      <c r="BA10" s="453"/>
      <c r="BB10" s="453"/>
      <c r="BC10" s="453"/>
      <c r="BD10" s="453"/>
      <c r="BE10" s="454"/>
      <c r="BF10" s="214" t="s">
        <v>61</v>
      </c>
      <c r="BG10" s="215"/>
      <c r="BH10" s="215"/>
      <c r="BI10" s="216"/>
      <c r="BJ10" s="211" t="s">
        <v>60</v>
      </c>
      <c r="BK10" s="212"/>
      <c r="BL10" s="212"/>
      <c r="BM10" s="212"/>
      <c r="BN10" s="212"/>
      <c r="BO10" s="212"/>
      <c r="BP10" s="212"/>
      <c r="BQ10" s="212"/>
      <c r="BR10" s="212"/>
      <c r="BS10" s="213"/>
      <c r="BT10" s="211" t="s">
        <v>54</v>
      </c>
      <c r="BU10" s="212"/>
      <c r="BV10" s="212"/>
      <c r="BW10" s="212"/>
      <c r="BX10" s="212"/>
      <c r="BY10" s="212"/>
      <c r="BZ10" s="212"/>
      <c r="CA10" s="213"/>
      <c r="CB10" s="211" t="s">
        <v>48</v>
      </c>
      <c r="CC10" s="212"/>
      <c r="CD10" s="212"/>
      <c r="CE10" s="212"/>
      <c r="CF10" s="212"/>
      <c r="CG10" s="212"/>
      <c r="CH10" s="212"/>
      <c r="CI10" s="213"/>
      <c r="CJ10" s="211" t="s">
        <v>49</v>
      </c>
      <c r="CK10" s="212"/>
      <c r="CL10" s="212"/>
      <c r="CM10" s="212"/>
      <c r="CN10" s="212"/>
      <c r="CO10" s="212"/>
      <c r="CP10" s="212"/>
      <c r="CQ10" s="213"/>
      <c r="CR10" s="356"/>
      <c r="CS10" s="357"/>
      <c r="CT10" s="357"/>
      <c r="CU10" s="357"/>
      <c r="CV10" s="358"/>
      <c r="CW10" s="458"/>
      <c r="CX10" s="459"/>
      <c r="CY10" s="459"/>
      <c r="CZ10" s="459"/>
      <c r="DA10" s="459"/>
      <c r="DB10" s="459"/>
      <c r="DC10" s="459"/>
      <c r="DD10" s="460"/>
    </row>
    <row r="11" spans="1:109" ht="57" customHeight="1" thickBot="1" x14ac:dyDescent="0.3">
      <c r="A11" s="76">
        <v>6</v>
      </c>
      <c r="B11" s="214" t="s">
        <v>50</v>
      </c>
      <c r="C11" s="215"/>
      <c r="D11" s="215"/>
      <c r="E11" s="215"/>
      <c r="F11" s="216"/>
      <c r="G11" s="211" t="s">
        <v>53</v>
      </c>
      <c r="H11" s="212"/>
      <c r="I11" s="212"/>
      <c r="J11" s="212"/>
      <c r="K11" s="212"/>
      <c r="L11" s="212"/>
      <c r="M11" s="212"/>
      <c r="N11" s="213"/>
      <c r="O11" s="214" t="s">
        <v>58</v>
      </c>
      <c r="P11" s="215"/>
      <c r="Q11" s="215"/>
      <c r="R11" s="215"/>
      <c r="S11" s="216"/>
      <c r="T11" s="214" t="s">
        <v>56</v>
      </c>
      <c r="U11" s="215"/>
      <c r="V11" s="215"/>
      <c r="W11" s="215"/>
      <c r="X11" s="215"/>
      <c r="Y11" s="216"/>
      <c r="Z11" s="214" t="s">
        <v>55</v>
      </c>
      <c r="AA11" s="215"/>
      <c r="AB11" s="215"/>
      <c r="AC11" s="215"/>
      <c r="AD11" s="215"/>
      <c r="AE11" s="216"/>
      <c r="AF11" s="214" t="s">
        <v>64</v>
      </c>
      <c r="AG11" s="215"/>
      <c r="AH11" s="215"/>
      <c r="AI11" s="215"/>
      <c r="AJ11" s="215"/>
      <c r="AK11" s="215"/>
      <c r="AL11" s="215"/>
      <c r="AM11" s="215"/>
      <c r="AN11" s="215"/>
      <c r="AO11" s="215"/>
      <c r="AP11" s="216"/>
      <c r="AQ11" s="211" t="s">
        <v>151</v>
      </c>
      <c r="AR11" s="212"/>
      <c r="AS11" s="212"/>
      <c r="AT11" s="212"/>
      <c r="AU11" s="212"/>
      <c r="AV11" s="212"/>
      <c r="AW11" s="212"/>
      <c r="AX11" s="213"/>
      <c r="AY11" s="452" t="s">
        <v>152</v>
      </c>
      <c r="AZ11" s="453"/>
      <c r="BA11" s="453"/>
      <c r="BB11" s="453"/>
      <c r="BC11" s="453"/>
      <c r="BD11" s="453"/>
      <c r="BE11" s="454"/>
      <c r="BF11" s="214" t="s">
        <v>61</v>
      </c>
      <c r="BG11" s="215"/>
      <c r="BH11" s="215"/>
      <c r="BI11" s="216"/>
      <c r="BJ11" s="211" t="s">
        <v>60</v>
      </c>
      <c r="BK11" s="212"/>
      <c r="BL11" s="212"/>
      <c r="BM11" s="212"/>
      <c r="BN11" s="212"/>
      <c r="BO11" s="212"/>
      <c r="BP11" s="212"/>
      <c r="BQ11" s="212"/>
      <c r="BR11" s="212"/>
      <c r="BS11" s="213"/>
      <c r="BT11" s="211" t="s">
        <v>54</v>
      </c>
      <c r="BU11" s="212"/>
      <c r="BV11" s="212"/>
      <c r="BW11" s="212"/>
      <c r="BX11" s="212"/>
      <c r="BY11" s="212"/>
      <c r="BZ11" s="212"/>
      <c r="CA11" s="213"/>
      <c r="CB11" s="211" t="s">
        <v>48</v>
      </c>
      <c r="CC11" s="212"/>
      <c r="CD11" s="212"/>
      <c r="CE11" s="212"/>
      <c r="CF11" s="212"/>
      <c r="CG11" s="212"/>
      <c r="CH11" s="212"/>
      <c r="CI11" s="213"/>
      <c r="CJ11" s="211" t="s">
        <v>49</v>
      </c>
      <c r="CK11" s="212"/>
      <c r="CL11" s="212"/>
      <c r="CM11" s="212"/>
      <c r="CN11" s="212"/>
      <c r="CO11" s="212"/>
      <c r="CP11" s="212"/>
      <c r="CQ11" s="213"/>
      <c r="CR11" s="356"/>
      <c r="CS11" s="357"/>
      <c r="CT11" s="357"/>
      <c r="CU11" s="357"/>
      <c r="CV11" s="358"/>
      <c r="CW11" s="458"/>
      <c r="CX11" s="459"/>
      <c r="CY11" s="459"/>
      <c r="CZ11" s="459"/>
      <c r="DA11" s="459"/>
      <c r="DB11" s="459"/>
      <c r="DC11" s="459"/>
      <c r="DD11" s="460"/>
    </row>
    <row r="12" spans="1:109" ht="60" customHeight="1" thickBot="1" x14ac:dyDescent="0.3">
      <c r="A12" s="76">
        <v>7</v>
      </c>
      <c r="B12" s="211" t="s">
        <v>57</v>
      </c>
      <c r="C12" s="212"/>
      <c r="D12" s="212"/>
      <c r="E12" s="212"/>
      <c r="F12" s="212"/>
      <c r="G12" s="212"/>
      <c r="H12" s="212"/>
      <c r="I12" s="213"/>
      <c r="J12" s="211" t="s">
        <v>60</v>
      </c>
      <c r="K12" s="212"/>
      <c r="L12" s="212"/>
      <c r="M12" s="212"/>
      <c r="N12" s="212"/>
      <c r="O12" s="212"/>
      <c r="P12" s="212"/>
      <c r="Q12" s="212"/>
      <c r="R12" s="212"/>
      <c r="S12" s="213"/>
      <c r="T12" s="214" t="s">
        <v>58</v>
      </c>
      <c r="U12" s="215"/>
      <c r="V12" s="215"/>
      <c r="W12" s="215"/>
      <c r="X12" s="216"/>
      <c r="Y12" s="214" t="s">
        <v>153</v>
      </c>
      <c r="Z12" s="215"/>
      <c r="AA12" s="215"/>
      <c r="AB12" s="216"/>
      <c r="AC12" s="211" t="s">
        <v>48</v>
      </c>
      <c r="AD12" s="212"/>
      <c r="AE12" s="212"/>
      <c r="AF12" s="212"/>
      <c r="AG12" s="212"/>
      <c r="AH12" s="212"/>
      <c r="AI12" s="212"/>
      <c r="AJ12" s="213"/>
      <c r="AK12" s="211" t="s">
        <v>49</v>
      </c>
      <c r="AL12" s="212"/>
      <c r="AM12" s="212"/>
      <c r="AN12" s="212"/>
      <c r="AO12" s="212"/>
      <c r="AP12" s="212"/>
      <c r="AQ12" s="212"/>
      <c r="AR12" s="213"/>
      <c r="AS12" s="452" t="s">
        <v>64</v>
      </c>
      <c r="AT12" s="453"/>
      <c r="AU12" s="453"/>
      <c r="AV12" s="453"/>
      <c r="AW12" s="453"/>
      <c r="AX12" s="453"/>
      <c r="AY12" s="453"/>
      <c r="AZ12" s="453"/>
      <c r="BA12" s="453"/>
      <c r="BB12" s="453"/>
      <c r="BC12" s="453"/>
      <c r="BD12" s="453"/>
      <c r="BE12" s="454"/>
      <c r="BF12" s="452" t="s">
        <v>152</v>
      </c>
      <c r="BG12" s="453"/>
      <c r="BH12" s="453"/>
      <c r="BI12" s="453"/>
      <c r="BJ12" s="453"/>
      <c r="BK12" s="453"/>
      <c r="BL12" s="454"/>
      <c r="BM12" s="211" t="s">
        <v>51</v>
      </c>
      <c r="BN12" s="212"/>
      <c r="BO12" s="212"/>
      <c r="BP12" s="212"/>
      <c r="BQ12" s="212"/>
      <c r="BR12" s="212"/>
      <c r="BS12" s="212"/>
      <c r="BT12" s="213"/>
      <c r="BU12" s="214" t="s">
        <v>50</v>
      </c>
      <c r="BV12" s="215"/>
      <c r="BW12" s="215"/>
      <c r="BX12" s="215"/>
      <c r="BY12" s="216"/>
      <c r="BZ12" s="214" t="s">
        <v>61</v>
      </c>
      <c r="CA12" s="215"/>
      <c r="CB12" s="215"/>
      <c r="CC12" s="216"/>
      <c r="CD12" s="214" t="s">
        <v>55</v>
      </c>
      <c r="CE12" s="215"/>
      <c r="CF12" s="215"/>
      <c r="CG12" s="215"/>
      <c r="CH12" s="215"/>
      <c r="CI12" s="216"/>
      <c r="CJ12" s="211" t="s">
        <v>54</v>
      </c>
      <c r="CK12" s="212"/>
      <c r="CL12" s="212"/>
      <c r="CM12" s="212"/>
      <c r="CN12" s="212"/>
      <c r="CO12" s="212"/>
      <c r="CP12" s="212"/>
      <c r="CQ12" s="213"/>
      <c r="CR12" s="356"/>
      <c r="CS12" s="357"/>
      <c r="CT12" s="357"/>
      <c r="CU12" s="357"/>
      <c r="CV12" s="358"/>
      <c r="CW12" s="458"/>
      <c r="CX12" s="459"/>
      <c r="CY12" s="459"/>
      <c r="CZ12" s="459"/>
      <c r="DA12" s="459"/>
      <c r="DB12" s="459"/>
      <c r="DC12" s="459"/>
      <c r="DD12" s="460"/>
    </row>
    <row r="13" spans="1:109" ht="59.25" customHeight="1" thickBot="1" x14ac:dyDescent="0.3">
      <c r="A13" s="76">
        <v>8</v>
      </c>
      <c r="B13" s="211" t="s">
        <v>57</v>
      </c>
      <c r="C13" s="212"/>
      <c r="D13" s="212"/>
      <c r="E13" s="212"/>
      <c r="F13" s="212"/>
      <c r="G13" s="212"/>
      <c r="H13" s="212"/>
      <c r="I13" s="213"/>
      <c r="J13" s="211" t="s">
        <v>60</v>
      </c>
      <c r="K13" s="212"/>
      <c r="L13" s="212"/>
      <c r="M13" s="212"/>
      <c r="N13" s="212"/>
      <c r="O13" s="212"/>
      <c r="P13" s="212"/>
      <c r="Q13" s="212"/>
      <c r="R13" s="212"/>
      <c r="S13" s="213"/>
      <c r="T13" s="214" t="s">
        <v>58</v>
      </c>
      <c r="U13" s="215"/>
      <c r="V13" s="215"/>
      <c r="W13" s="215"/>
      <c r="X13" s="216"/>
      <c r="Y13" s="214" t="s">
        <v>153</v>
      </c>
      <c r="Z13" s="215"/>
      <c r="AA13" s="215"/>
      <c r="AB13" s="216"/>
      <c r="AC13" s="211" t="s">
        <v>48</v>
      </c>
      <c r="AD13" s="212"/>
      <c r="AE13" s="212"/>
      <c r="AF13" s="212"/>
      <c r="AG13" s="212"/>
      <c r="AH13" s="212"/>
      <c r="AI13" s="212"/>
      <c r="AJ13" s="213"/>
      <c r="AK13" s="211" t="s">
        <v>49</v>
      </c>
      <c r="AL13" s="212"/>
      <c r="AM13" s="212"/>
      <c r="AN13" s="212"/>
      <c r="AO13" s="212"/>
      <c r="AP13" s="212"/>
      <c r="AQ13" s="212"/>
      <c r="AR13" s="213"/>
      <c r="AS13" s="452" t="s">
        <v>64</v>
      </c>
      <c r="AT13" s="453"/>
      <c r="AU13" s="453"/>
      <c r="AV13" s="453"/>
      <c r="AW13" s="453"/>
      <c r="AX13" s="453"/>
      <c r="AY13" s="453"/>
      <c r="AZ13" s="453"/>
      <c r="BA13" s="453"/>
      <c r="BB13" s="453"/>
      <c r="BC13" s="453"/>
      <c r="BD13" s="453"/>
      <c r="BE13" s="454"/>
      <c r="BF13" s="452" t="s">
        <v>152</v>
      </c>
      <c r="BG13" s="453"/>
      <c r="BH13" s="453"/>
      <c r="BI13" s="453"/>
      <c r="BJ13" s="453"/>
      <c r="BK13" s="453"/>
      <c r="BL13" s="454"/>
      <c r="BM13" s="211" t="s">
        <v>51</v>
      </c>
      <c r="BN13" s="212"/>
      <c r="BO13" s="212"/>
      <c r="BP13" s="212"/>
      <c r="BQ13" s="212"/>
      <c r="BR13" s="212"/>
      <c r="BS13" s="212"/>
      <c r="BT13" s="213"/>
      <c r="BU13" s="214" t="s">
        <v>50</v>
      </c>
      <c r="BV13" s="215"/>
      <c r="BW13" s="215"/>
      <c r="BX13" s="215"/>
      <c r="BY13" s="216"/>
      <c r="BZ13" s="214" t="s">
        <v>61</v>
      </c>
      <c r="CA13" s="215"/>
      <c r="CB13" s="215"/>
      <c r="CC13" s="216"/>
      <c r="CD13" s="214" t="s">
        <v>55</v>
      </c>
      <c r="CE13" s="215"/>
      <c r="CF13" s="215"/>
      <c r="CG13" s="215"/>
      <c r="CH13" s="215"/>
      <c r="CI13" s="216"/>
      <c r="CJ13" s="211" t="s">
        <v>54</v>
      </c>
      <c r="CK13" s="212"/>
      <c r="CL13" s="212"/>
      <c r="CM13" s="212"/>
      <c r="CN13" s="212"/>
      <c r="CO13" s="212"/>
      <c r="CP13" s="212"/>
      <c r="CQ13" s="213"/>
      <c r="CR13" s="356"/>
      <c r="CS13" s="357"/>
      <c r="CT13" s="357"/>
      <c r="CU13" s="357"/>
      <c r="CV13" s="358"/>
      <c r="CW13" s="458"/>
      <c r="CX13" s="459"/>
      <c r="CY13" s="459"/>
      <c r="CZ13" s="459"/>
      <c r="DA13" s="459"/>
      <c r="DB13" s="459"/>
      <c r="DC13" s="459"/>
      <c r="DD13" s="460"/>
    </row>
    <row r="14" spans="1:109" ht="54.75" customHeight="1" thickBot="1" x14ac:dyDescent="0.3">
      <c r="A14" s="76">
        <v>9</v>
      </c>
      <c r="B14" s="211" t="s">
        <v>49</v>
      </c>
      <c r="C14" s="212"/>
      <c r="D14" s="212"/>
      <c r="E14" s="212"/>
      <c r="F14" s="212"/>
      <c r="G14" s="212"/>
      <c r="H14" s="212"/>
      <c r="I14" s="213"/>
      <c r="J14" s="211" t="s">
        <v>48</v>
      </c>
      <c r="K14" s="212"/>
      <c r="L14" s="212"/>
      <c r="M14" s="212"/>
      <c r="N14" s="212"/>
      <c r="O14" s="212"/>
      <c r="P14" s="212"/>
      <c r="Q14" s="213"/>
      <c r="R14" s="214" t="s">
        <v>153</v>
      </c>
      <c r="S14" s="215"/>
      <c r="T14" s="215"/>
      <c r="U14" s="216"/>
      <c r="V14" s="452" t="s">
        <v>152</v>
      </c>
      <c r="W14" s="453"/>
      <c r="X14" s="453"/>
      <c r="Y14" s="453"/>
      <c r="Z14" s="453"/>
      <c r="AA14" s="453"/>
      <c r="AB14" s="454"/>
      <c r="AC14" s="214" t="s">
        <v>58</v>
      </c>
      <c r="AD14" s="215"/>
      <c r="AE14" s="215"/>
      <c r="AF14" s="215"/>
      <c r="AG14" s="216"/>
      <c r="AH14" s="211" t="s">
        <v>54</v>
      </c>
      <c r="AI14" s="212"/>
      <c r="AJ14" s="212"/>
      <c r="AK14" s="212"/>
      <c r="AL14" s="212"/>
      <c r="AM14" s="212"/>
      <c r="AN14" s="212"/>
      <c r="AO14" s="213"/>
      <c r="AP14" s="211" t="s">
        <v>60</v>
      </c>
      <c r="AQ14" s="212"/>
      <c r="AR14" s="212"/>
      <c r="AS14" s="212"/>
      <c r="AT14" s="212"/>
      <c r="AU14" s="212"/>
      <c r="AV14" s="212"/>
      <c r="AW14" s="212"/>
      <c r="AX14" s="212"/>
      <c r="AY14" s="213"/>
      <c r="AZ14" s="214" t="s">
        <v>55</v>
      </c>
      <c r="BA14" s="215"/>
      <c r="BB14" s="215"/>
      <c r="BC14" s="215"/>
      <c r="BD14" s="215"/>
      <c r="BE14" s="216"/>
      <c r="BF14" s="452" t="s">
        <v>64</v>
      </c>
      <c r="BG14" s="453"/>
      <c r="BH14" s="453"/>
      <c r="BI14" s="453"/>
      <c r="BJ14" s="453"/>
      <c r="BK14" s="453"/>
      <c r="BL14" s="453"/>
      <c r="BM14" s="453"/>
      <c r="BN14" s="453"/>
      <c r="BO14" s="453"/>
      <c r="BP14" s="453"/>
      <c r="BQ14" s="453"/>
      <c r="BR14" s="454"/>
      <c r="BS14" s="214" t="s">
        <v>61</v>
      </c>
      <c r="BT14" s="215"/>
      <c r="BU14" s="215"/>
      <c r="BV14" s="216"/>
      <c r="BW14" s="211" t="s">
        <v>51</v>
      </c>
      <c r="BX14" s="212"/>
      <c r="BY14" s="212"/>
      <c r="BZ14" s="212"/>
      <c r="CA14" s="212"/>
      <c r="CB14" s="212"/>
      <c r="CC14" s="212"/>
      <c r="CD14" s="213"/>
      <c r="CE14" s="214" t="s">
        <v>50</v>
      </c>
      <c r="CF14" s="215"/>
      <c r="CG14" s="215"/>
      <c r="CH14" s="215"/>
      <c r="CI14" s="216"/>
      <c r="CJ14" s="211" t="s">
        <v>57</v>
      </c>
      <c r="CK14" s="212"/>
      <c r="CL14" s="212"/>
      <c r="CM14" s="212"/>
      <c r="CN14" s="212"/>
      <c r="CO14" s="212"/>
      <c r="CP14" s="212"/>
      <c r="CQ14" s="213"/>
      <c r="CR14" s="356"/>
      <c r="CS14" s="357"/>
      <c r="CT14" s="357"/>
      <c r="CU14" s="357"/>
      <c r="CV14" s="358"/>
      <c r="CW14" s="458"/>
      <c r="CX14" s="459"/>
      <c r="CY14" s="459"/>
      <c r="CZ14" s="459"/>
      <c r="DA14" s="459"/>
      <c r="DB14" s="459"/>
      <c r="DC14" s="459"/>
      <c r="DD14" s="460"/>
    </row>
    <row r="15" spans="1:109" ht="55.5" customHeight="1" thickBot="1" x14ac:dyDescent="0.3">
      <c r="A15" s="76">
        <v>10</v>
      </c>
      <c r="B15" s="211" t="s">
        <v>49</v>
      </c>
      <c r="C15" s="212"/>
      <c r="D15" s="212"/>
      <c r="E15" s="212"/>
      <c r="F15" s="212"/>
      <c r="G15" s="212"/>
      <c r="H15" s="212"/>
      <c r="I15" s="213"/>
      <c r="J15" s="211" t="s">
        <v>48</v>
      </c>
      <c r="K15" s="212"/>
      <c r="L15" s="212"/>
      <c r="M15" s="212"/>
      <c r="N15" s="212"/>
      <c r="O15" s="212"/>
      <c r="P15" s="212"/>
      <c r="Q15" s="213"/>
      <c r="R15" s="214" t="s">
        <v>153</v>
      </c>
      <c r="S15" s="215"/>
      <c r="T15" s="215"/>
      <c r="U15" s="216"/>
      <c r="V15" s="452" t="s">
        <v>152</v>
      </c>
      <c r="W15" s="453"/>
      <c r="X15" s="453"/>
      <c r="Y15" s="453"/>
      <c r="Z15" s="453"/>
      <c r="AA15" s="453"/>
      <c r="AB15" s="454"/>
      <c r="AC15" s="214" t="s">
        <v>58</v>
      </c>
      <c r="AD15" s="215"/>
      <c r="AE15" s="215"/>
      <c r="AF15" s="215"/>
      <c r="AG15" s="216"/>
      <c r="AH15" s="211" t="s">
        <v>54</v>
      </c>
      <c r="AI15" s="212"/>
      <c r="AJ15" s="212"/>
      <c r="AK15" s="212"/>
      <c r="AL15" s="212"/>
      <c r="AM15" s="212"/>
      <c r="AN15" s="212"/>
      <c r="AO15" s="213"/>
      <c r="AP15" s="211" t="s">
        <v>60</v>
      </c>
      <c r="AQ15" s="212"/>
      <c r="AR15" s="212"/>
      <c r="AS15" s="212"/>
      <c r="AT15" s="212"/>
      <c r="AU15" s="212"/>
      <c r="AV15" s="212"/>
      <c r="AW15" s="212"/>
      <c r="AX15" s="212"/>
      <c r="AY15" s="213"/>
      <c r="AZ15" s="214" t="s">
        <v>55</v>
      </c>
      <c r="BA15" s="215"/>
      <c r="BB15" s="215"/>
      <c r="BC15" s="215"/>
      <c r="BD15" s="215"/>
      <c r="BE15" s="216"/>
      <c r="BF15" s="452" t="s">
        <v>64</v>
      </c>
      <c r="BG15" s="453"/>
      <c r="BH15" s="453"/>
      <c r="BI15" s="453"/>
      <c r="BJ15" s="453"/>
      <c r="BK15" s="453"/>
      <c r="BL15" s="453"/>
      <c r="BM15" s="453"/>
      <c r="BN15" s="453"/>
      <c r="BO15" s="453"/>
      <c r="BP15" s="453"/>
      <c r="BQ15" s="453"/>
      <c r="BR15" s="454"/>
      <c r="BS15" s="214" t="s">
        <v>61</v>
      </c>
      <c r="BT15" s="215"/>
      <c r="BU15" s="215"/>
      <c r="BV15" s="216"/>
      <c r="BW15" s="211" t="s">
        <v>51</v>
      </c>
      <c r="BX15" s="212"/>
      <c r="BY15" s="212"/>
      <c r="BZ15" s="212"/>
      <c r="CA15" s="212"/>
      <c r="CB15" s="212"/>
      <c r="CC15" s="212"/>
      <c r="CD15" s="213"/>
      <c r="CE15" s="214" t="s">
        <v>50</v>
      </c>
      <c r="CF15" s="215"/>
      <c r="CG15" s="215"/>
      <c r="CH15" s="215"/>
      <c r="CI15" s="216"/>
      <c r="CJ15" s="211" t="s">
        <v>57</v>
      </c>
      <c r="CK15" s="212"/>
      <c r="CL15" s="212"/>
      <c r="CM15" s="212"/>
      <c r="CN15" s="212"/>
      <c r="CO15" s="212"/>
      <c r="CP15" s="212"/>
      <c r="CQ15" s="213"/>
      <c r="CR15" s="356"/>
      <c r="CS15" s="357"/>
      <c r="CT15" s="357"/>
      <c r="CU15" s="357"/>
      <c r="CV15" s="358"/>
      <c r="CW15" s="458"/>
      <c r="CX15" s="459"/>
      <c r="CY15" s="459"/>
      <c r="CZ15" s="459"/>
      <c r="DA15" s="459"/>
      <c r="DB15" s="459"/>
      <c r="DC15" s="459"/>
      <c r="DD15" s="460"/>
    </row>
    <row r="16" spans="1:109" ht="60" customHeight="1" thickBot="1" x14ac:dyDescent="0.3">
      <c r="A16" s="76">
        <v>11</v>
      </c>
      <c r="B16" s="211" t="s">
        <v>48</v>
      </c>
      <c r="C16" s="212"/>
      <c r="D16" s="212"/>
      <c r="E16" s="212"/>
      <c r="F16" s="212"/>
      <c r="G16" s="212"/>
      <c r="H16" s="212"/>
      <c r="I16" s="213"/>
      <c r="J16" s="214" t="s">
        <v>153</v>
      </c>
      <c r="K16" s="215"/>
      <c r="L16" s="215"/>
      <c r="M16" s="216"/>
      <c r="N16" s="452" t="s">
        <v>152</v>
      </c>
      <c r="O16" s="453"/>
      <c r="P16" s="453"/>
      <c r="Q16" s="453"/>
      <c r="R16" s="453"/>
      <c r="S16" s="453"/>
      <c r="T16" s="454"/>
      <c r="U16" s="211" t="s">
        <v>60</v>
      </c>
      <c r="V16" s="212"/>
      <c r="W16" s="212"/>
      <c r="X16" s="212"/>
      <c r="Y16" s="212"/>
      <c r="Z16" s="212"/>
      <c r="AA16" s="212"/>
      <c r="AB16" s="212"/>
      <c r="AC16" s="212"/>
      <c r="AD16" s="213"/>
      <c r="AE16" s="214" t="s">
        <v>61</v>
      </c>
      <c r="AF16" s="215"/>
      <c r="AG16" s="215"/>
      <c r="AH16" s="216"/>
      <c r="AI16" s="211" t="s">
        <v>51</v>
      </c>
      <c r="AJ16" s="212"/>
      <c r="AK16" s="212"/>
      <c r="AL16" s="212"/>
      <c r="AM16" s="212"/>
      <c r="AN16" s="212"/>
      <c r="AO16" s="212"/>
      <c r="AP16" s="213"/>
      <c r="AQ16" s="211" t="s">
        <v>57</v>
      </c>
      <c r="AR16" s="212"/>
      <c r="AS16" s="212"/>
      <c r="AT16" s="212"/>
      <c r="AU16" s="212"/>
      <c r="AV16" s="212"/>
      <c r="AW16" s="212"/>
      <c r="AX16" s="213"/>
      <c r="AY16" s="214" t="s">
        <v>50</v>
      </c>
      <c r="AZ16" s="215"/>
      <c r="BA16" s="215"/>
      <c r="BB16" s="215"/>
      <c r="BC16" s="216"/>
      <c r="BD16" s="211" t="s">
        <v>49</v>
      </c>
      <c r="BE16" s="212"/>
      <c r="BF16" s="212"/>
      <c r="BG16" s="212"/>
      <c r="BH16" s="212"/>
      <c r="BI16" s="212"/>
      <c r="BJ16" s="212"/>
      <c r="BK16" s="213"/>
      <c r="BL16" s="211" t="s">
        <v>54</v>
      </c>
      <c r="BM16" s="212"/>
      <c r="BN16" s="212"/>
      <c r="BO16" s="212"/>
      <c r="BP16" s="212"/>
      <c r="BQ16" s="212"/>
      <c r="BR16" s="212"/>
      <c r="BS16" s="213"/>
      <c r="BT16" s="214" t="s">
        <v>55</v>
      </c>
      <c r="BU16" s="215"/>
      <c r="BV16" s="215"/>
      <c r="BW16" s="215"/>
      <c r="BX16" s="215"/>
      <c r="BY16" s="216"/>
      <c r="BZ16" s="214" t="s">
        <v>58</v>
      </c>
      <c r="CA16" s="215"/>
      <c r="CB16" s="215"/>
      <c r="CC16" s="215"/>
      <c r="CD16" s="216"/>
      <c r="CE16" s="452" t="s">
        <v>64</v>
      </c>
      <c r="CF16" s="453"/>
      <c r="CG16" s="453"/>
      <c r="CH16" s="453"/>
      <c r="CI16" s="453"/>
      <c r="CJ16" s="453"/>
      <c r="CK16" s="453"/>
      <c r="CL16" s="453"/>
      <c r="CM16" s="453"/>
      <c r="CN16" s="453"/>
      <c r="CO16" s="453"/>
      <c r="CP16" s="453"/>
      <c r="CQ16" s="454"/>
      <c r="CR16" s="356"/>
      <c r="CS16" s="357"/>
      <c r="CT16" s="357"/>
      <c r="CU16" s="357"/>
      <c r="CV16" s="358"/>
      <c r="CW16" s="458"/>
      <c r="CX16" s="459"/>
      <c r="CY16" s="459"/>
      <c r="CZ16" s="459"/>
      <c r="DA16" s="459"/>
      <c r="DB16" s="459"/>
      <c r="DC16" s="459"/>
      <c r="DD16" s="460"/>
    </row>
    <row r="17" spans="1:108" ht="58.5" customHeight="1" thickBot="1" x14ac:dyDescent="0.3">
      <c r="A17" s="76">
        <v>12</v>
      </c>
      <c r="B17" s="211" t="s">
        <v>48</v>
      </c>
      <c r="C17" s="212"/>
      <c r="D17" s="212"/>
      <c r="E17" s="212"/>
      <c r="F17" s="212"/>
      <c r="G17" s="212"/>
      <c r="H17" s="212"/>
      <c r="I17" s="213"/>
      <c r="J17" s="214" t="s">
        <v>153</v>
      </c>
      <c r="K17" s="215"/>
      <c r="L17" s="215"/>
      <c r="M17" s="216"/>
      <c r="N17" s="452" t="s">
        <v>152</v>
      </c>
      <c r="O17" s="453"/>
      <c r="P17" s="453"/>
      <c r="Q17" s="453"/>
      <c r="R17" s="453"/>
      <c r="S17" s="453"/>
      <c r="T17" s="454"/>
      <c r="U17" s="211" t="s">
        <v>60</v>
      </c>
      <c r="V17" s="212"/>
      <c r="W17" s="212"/>
      <c r="X17" s="212"/>
      <c r="Y17" s="212"/>
      <c r="Z17" s="212"/>
      <c r="AA17" s="212"/>
      <c r="AB17" s="212"/>
      <c r="AC17" s="212"/>
      <c r="AD17" s="213"/>
      <c r="AE17" s="214" t="s">
        <v>61</v>
      </c>
      <c r="AF17" s="215"/>
      <c r="AG17" s="215"/>
      <c r="AH17" s="216"/>
      <c r="AI17" s="211" t="s">
        <v>51</v>
      </c>
      <c r="AJ17" s="212"/>
      <c r="AK17" s="212"/>
      <c r="AL17" s="212"/>
      <c r="AM17" s="212"/>
      <c r="AN17" s="212"/>
      <c r="AO17" s="212"/>
      <c r="AP17" s="213"/>
      <c r="AQ17" s="211" t="s">
        <v>57</v>
      </c>
      <c r="AR17" s="212"/>
      <c r="AS17" s="212"/>
      <c r="AT17" s="212"/>
      <c r="AU17" s="212"/>
      <c r="AV17" s="212"/>
      <c r="AW17" s="212"/>
      <c r="AX17" s="213"/>
      <c r="AY17" s="214" t="s">
        <v>50</v>
      </c>
      <c r="AZ17" s="215"/>
      <c r="BA17" s="215"/>
      <c r="BB17" s="215"/>
      <c r="BC17" s="216"/>
      <c r="BD17" s="211" t="s">
        <v>49</v>
      </c>
      <c r="BE17" s="212"/>
      <c r="BF17" s="212"/>
      <c r="BG17" s="212"/>
      <c r="BH17" s="212"/>
      <c r="BI17" s="212"/>
      <c r="BJ17" s="212"/>
      <c r="BK17" s="213"/>
      <c r="BL17" s="211" t="s">
        <v>54</v>
      </c>
      <c r="BM17" s="212"/>
      <c r="BN17" s="212"/>
      <c r="BO17" s="212"/>
      <c r="BP17" s="212"/>
      <c r="BQ17" s="212"/>
      <c r="BR17" s="212"/>
      <c r="BS17" s="213"/>
      <c r="BT17" s="214" t="s">
        <v>55</v>
      </c>
      <c r="BU17" s="215"/>
      <c r="BV17" s="215"/>
      <c r="BW17" s="215"/>
      <c r="BX17" s="215"/>
      <c r="BY17" s="216"/>
      <c r="BZ17" s="214" t="s">
        <v>58</v>
      </c>
      <c r="CA17" s="215"/>
      <c r="CB17" s="215"/>
      <c r="CC17" s="215"/>
      <c r="CD17" s="216"/>
      <c r="CE17" s="452" t="s">
        <v>64</v>
      </c>
      <c r="CF17" s="453"/>
      <c r="CG17" s="453"/>
      <c r="CH17" s="453"/>
      <c r="CI17" s="453"/>
      <c r="CJ17" s="453"/>
      <c r="CK17" s="453"/>
      <c r="CL17" s="453"/>
      <c r="CM17" s="453"/>
      <c r="CN17" s="453"/>
      <c r="CO17" s="453"/>
      <c r="CP17" s="453"/>
      <c r="CQ17" s="454"/>
      <c r="CR17" s="359"/>
      <c r="CS17" s="360"/>
      <c r="CT17" s="360"/>
      <c r="CU17" s="360"/>
      <c r="CV17" s="361"/>
      <c r="CW17" s="461"/>
      <c r="CX17" s="462"/>
      <c r="CY17" s="462"/>
      <c r="CZ17" s="462"/>
      <c r="DA17" s="462"/>
      <c r="DB17" s="462"/>
      <c r="DC17" s="462"/>
      <c r="DD17" s="463"/>
    </row>
    <row r="19" spans="1:108" ht="26.25" x14ac:dyDescent="0.4">
      <c r="A19" s="19" t="s">
        <v>103</v>
      </c>
      <c r="B19" s="20" t="s">
        <v>104</v>
      </c>
    </row>
    <row r="20" spans="1:108" ht="21" x14ac:dyDescent="0.35"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35"/>
      <c r="AL20" s="381"/>
      <c r="AM20" s="381"/>
      <c r="AN20" s="381"/>
      <c r="AO20" s="381"/>
      <c r="AP20" s="382"/>
      <c r="AQ20" s="21"/>
      <c r="AR20" s="21" t="s">
        <v>106</v>
      </c>
      <c r="AS20" s="21"/>
      <c r="AT20" s="21"/>
      <c r="AU20" s="21"/>
      <c r="AV20" s="21"/>
      <c r="BA20" s="293"/>
      <c r="BB20" s="294"/>
      <c r="BC20" s="294"/>
      <c r="BD20" s="294"/>
      <c r="BE20" s="294"/>
      <c r="BF20" s="295"/>
      <c r="BG20" s="29"/>
      <c r="BH20" s="20" t="s">
        <v>109</v>
      </c>
      <c r="BI20" s="29"/>
      <c r="BJ20" s="29"/>
    </row>
    <row r="21" spans="1:108" ht="21" x14ac:dyDescent="0.35">
      <c r="B21" s="238"/>
      <c r="C21" s="379"/>
      <c r="D21" s="379"/>
      <c r="E21" s="379"/>
      <c r="F21" s="379"/>
      <c r="G21" s="380"/>
      <c r="H21" s="21"/>
      <c r="I21" s="21" t="s">
        <v>107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41"/>
      <c r="AL21" s="392"/>
      <c r="AM21" s="392"/>
      <c r="AN21" s="392"/>
      <c r="AO21" s="392"/>
      <c r="AP21" s="393"/>
      <c r="AQ21" s="21"/>
      <c r="AR21" s="21" t="s">
        <v>108</v>
      </c>
      <c r="AS21" s="21"/>
      <c r="AT21" s="21"/>
      <c r="AU21" s="21"/>
      <c r="AV21" s="22"/>
    </row>
    <row r="25" spans="1:108" ht="40.5" customHeight="1" x14ac:dyDescent="0.3">
      <c r="B25" s="396" t="s">
        <v>7</v>
      </c>
      <c r="C25" s="491"/>
      <c r="D25" s="491"/>
      <c r="E25" s="491"/>
      <c r="F25" s="491"/>
      <c r="G25" s="491"/>
      <c r="H25" s="491"/>
      <c r="I25" s="491"/>
      <c r="J25" s="491"/>
      <c r="K25" s="491"/>
      <c r="L25" s="426" t="s">
        <v>8</v>
      </c>
      <c r="M25" s="474"/>
      <c r="N25" s="474"/>
      <c r="O25" s="474"/>
      <c r="P25" s="475"/>
      <c r="Q25" s="431" t="s">
        <v>9</v>
      </c>
      <c r="R25" s="474"/>
      <c r="S25" s="475"/>
      <c r="T25" s="431" t="s">
        <v>10</v>
      </c>
      <c r="U25" s="475"/>
      <c r="V25" s="433" t="s">
        <v>11</v>
      </c>
      <c r="W25" s="469"/>
      <c r="X25" s="469"/>
      <c r="Y25" s="470"/>
      <c r="Z25" s="431" t="s">
        <v>12</v>
      </c>
      <c r="AA25" s="474"/>
      <c r="AB25" s="475"/>
      <c r="AC25" s="431" t="s">
        <v>13</v>
      </c>
      <c r="AD25" s="474"/>
      <c r="AE25" s="475"/>
      <c r="AF25" s="436" t="s">
        <v>14</v>
      </c>
      <c r="AG25" s="474"/>
      <c r="AH25" s="474"/>
      <c r="AI25" s="474"/>
      <c r="AJ25" s="474"/>
      <c r="AK25" s="479"/>
    </row>
    <row r="26" spans="1:108" ht="18.75" x14ac:dyDescent="0.3">
      <c r="B26" s="491"/>
      <c r="C26" s="491"/>
      <c r="D26" s="491"/>
      <c r="E26" s="491"/>
      <c r="F26" s="491"/>
      <c r="G26" s="491"/>
      <c r="H26" s="491"/>
      <c r="I26" s="491"/>
      <c r="J26" s="491"/>
      <c r="K26" s="491"/>
      <c r="L26" s="477"/>
      <c r="M26" s="477"/>
      <c r="N26" s="477"/>
      <c r="O26" s="477"/>
      <c r="P26" s="478"/>
      <c r="Q26" s="476"/>
      <c r="R26" s="477"/>
      <c r="S26" s="478"/>
      <c r="T26" s="476"/>
      <c r="U26" s="478"/>
      <c r="V26" s="437">
        <v>1</v>
      </c>
      <c r="W26" s="470"/>
      <c r="X26" s="437">
        <v>2</v>
      </c>
      <c r="Y26" s="470"/>
      <c r="Z26" s="476"/>
      <c r="AA26" s="477"/>
      <c r="AB26" s="478"/>
      <c r="AC26" s="476"/>
      <c r="AD26" s="477"/>
      <c r="AE26" s="478"/>
      <c r="AF26" s="476"/>
      <c r="AG26" s="477"/>
      <c r="AH26" s="477"/>
      <c r="AI26" s="477"/>
      <c r="AJ26" s="477"/>
      <c r="AK26" s="480"/>
    </row>
    <row r="27" spans="1:108" ht="18.75" x14ac:dyDescent="0.3">
      <c r="B27" s="438" t="s">
        <v>44</v>
      </c>
      <c r="C27" s="477"/>
      <c r="D27" s="477"/>
      <c r="E27" s="477"/>
      <c r="F27" s="477"/>
      <c r="G27" s="477"/>
      <c r="H27" s="477"/>
      <c r="I27" s="477"/>
      <c r="J27" s="477"/>
      <c r="K27" s="478"/>
      <c r="L27" s="439">
        <v>190</v>
      </c>
      <c r="M27" s="469"/>
      <c r="N27" s="469"/>
      <c r="O27" s="469"/>
      <c r="P27" s="470"/>
      <c r="Q27" s="439">
        <v>37</v>
      </c>
      <c r="R27" s="469"/>
      <c r="S27" s="470"/>
      <c r="T27" s="439" t="s">
        <v>16</v>
      </c>
      <c r="U27" s="470"/>
      <c r="V27" s="439">
        <v>18</v>
      </c>
      <c r="W27" s="470"/>
      <c r="X27" s="439">
        <v>19</v>
      </c>
      <c r="Y27" s="470"/>
      <c r="Z27" s="440">
        <f t="shared" ref="Z27" si="0">IF(AC27="залік",L27/Q27,IF(AC27="ПК",(L27-4)/(Q27-1),(L27-4)/Q27))</f>
        <v>5.166666666666667</v>
      </c>
      <c r="AA27" s="469"/>
      <c r="AB27" s="470"/>
      <c r="AC27" s="439" t="s">
        <v>20</v>
      </c>
      <c r="AD27" s="469"/>
      <c r="AE27" s="470"/>
      <c r="AF27" s="443" t="s">
        <v>28</v>
      </c>
      <c r="AG27" s="471"/>
      <c r="AH27" s="471"/>
      <c r="AI27" s="471"/>
      <c r="AJ27" s="471"/>
      <c r="AK27" s="472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</row>
    <row r="28" spans="1:108" ht="18.75" x14ac:dyDescent="0.3">
      <c r="B28" s="487" t="s">
        <v>45</v>
      </c>
      <c r="C28" s="469"/>
      <c r="D28" s="469"/>
      <c r="E28" s="469"/>
      <c r="F28" s="469"/>
      <c r="G28" s="469"/>
      <c r="H28" s="469"/>
      <c r="I28" s="469"/>
      <c r="J28" s="469"/>
      <c r="K28" s="470"/>
      <c r="L28" s="439">
        <v>130</v>
      </c>
      <c r="M28" s="469"/>
      <c r="N28" s="469"/>
      <c r="O28" s="469"/>
      <c r="P28" s="470"/>
      <c r="Q28" s="439">
        <v>25</v>
      </c>
      <c r="R28" s="469"/>
      <c r="S28" s="470"/>
      <c r="T28" s="439" t="s">
        <v>16</v>
      </c>
      <c r="U28" s="470"/>
      <c r="V28" s="439">
        <v>14</v>
      </c>
      <c r="W28" s="470"/>
      <c r="X28" s="439">
        <v>11</v>
      </c>
      <c r="Y28" s="470"/>
      <c r="Z28" s="440">
        <v>5.2</v>
      </c>
      <c r="AA28" s="469"/>
      <c r="AB28" s="470"/>
      <c r="AC28" s="439"/>
      <c r="AD28" s="469"/>
      <c r="AE28" s="470"/>
      <c r="AF28" s="439"/>
      <c r="AG28" s="469"/>
      <c r="AH28" s="469"/>
      <c r="AI28" s="469"/>
      <c r="AJ28" s="469"/>
      <c r="AK28" s="473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</row>
    <row r="29" spans="1:108" ht="18.75" x14ac:dyDescent="0.3">
      <c r="B29" s="488" t="s">
        <v>46</v>
      </c>
      <c r="C29" s="489"/>
      <c r="D29" s="489"/>
      <c r="E29" s="489"/>
      <c r="F29" s="489"/>
      <c r="G29" s="489"/>
      <c r="H29" s="489"/>
      <c r="I29" s="489"/>
      <c r="J29" s="489"/>
      <c r="K29" s="490"/>
      <c r="L29" s="439">
        <v>40</v>
      </c>
      <c r="M29" s="484"/>
      <c r="N29" s="484"/>
      <c r="O29" s="484"/>
      <c r="P29" s="481"/>
      <c r="Q29" s="439">
        <v>8</v>
      </c>
      <c r="R29" s="484"/>
      <c r="S29" s="481"/>
      <c r="T29" s="439">
        <v>2</v>
      </c>
      <c r="U29" s="481"/>
      <c r="V29" s="439"/>
      <c r="W29" s="481"/>
      <c r="X29" s="439">
        <v>8</v>
      </c>
      <c r="Y29" s="481"/>
      <c r="Z29" s="440">
        <v>5</v>
      </c>
      <c r="AA29" s="482"/>
      <c r="AB29" s="483"/>
      <c r="AC29" s="439"/>
      <c r="AD29" s="484"/>
      <c r="AE29" s="481"/>
      <c r="AF29" s="439"/>
      <c r="AG29" s="484"/>
      <c r="AH29" s="484"/>
      <c r="AI29" s="484"/>
      <c r="AJ29" s="484"/>
      <c r="AK29" s="485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</row>
    <row r="30" spans="1:108" ht="18.75" x14ac:dyDescent="0.3">
      <c r="B30" s="487" t="s">
        <v>47</v>
      </c>
      <c r="C30" s="469"/>
      <c r="D30" s="469"/>
      <c r="E30" s="469"/>
      <c r="F30" s="469"/>
      <c r="G30" s="469"/>
      <c r="H30" s="469"/>
      <c r="I30" s="469"/>
      <c r="J30" s="469"/>
      <c r="K30" s="470"/>
      <c r="L30" s="439">
        <v>20</v>
      </c>
      <c r="M30" s="469"/>
      <c r="N30" s="469"/>
      <c r="O30" s="469"/>
      <c r="P30" s="470"/>
      <c r="Q30" s="439">
        <v>4</v>
      </c>
      <c r="R30" s="469"/>
      <c r="S30" s="470"/>
      <c r="T30" s="439">
        <v>1</v>
      </c>
      <c r="U30" s="470"/>
      <c r="V30" s="439">
        <v>4</v>
      </c>
      <c r="W30" s="470"/>
      <c r="X30" s="439"/>
      <c r="Y30" s="470"/>
      <c r="Z30" s="440">
        <v>5</v>
      </c>
      <c r="AA30" s="469"/>
      <c r="AB30" s="470"/>
      <c r="AC30" s="439"/>
      <c r="AD30" s="469"/>
      <c r="AE30" s="470"/>
      <c r="AF30" s="439"/>
      <c r="AG30" s="469"/>
      <c r="AH30" s="469"/>
      <c r="AI30" s="469"/>
      <c r="AJ30" s="469"/>
      <c r="AK30" s="473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</row>
    <row r="31" spans="1:108" ht="18.75" x14ac:dyDescent="0.3">
      <c r="B31" s="441" t="s">
        <v>48</v>
      </c>
      <c r="C31" s="469"/>
      <c r="D31" s="469"/>
      <c r="E31" s="469"/>
      <c r="F31" s="469"/>
      <c r="G31" s="469"/>
      <c r="H31" s="469"/>
      <c r="I31" s="469"/>
      <c r="J31" s="469"/>
      <c r="K31" s="470"/>
      <c r="L31" s="439">
        <v>80</v>
      </c>
      <c r="M31" s="469"/>
      <c r="N31" s="469"/>
      <c r="O31" s="469"/>
      <c r="P31" s="470"/>
      <c r="Q31" s="439">
        <v>16</v>
      </c>
      <c r="R31" s="469"/>
      <c r="S31" s="470"/>
      <c r="T31" s="439" t="s">
        <v>16</v>
      </c>
      <c r="U31" s="470"/>
      <c r="V31" s="439">
        <v>8</v>
      </c>
      <c r="W31" s="470"/>
      <c r="X31" s="439">
        <v>8</v>
      </c>
      <c r="Y31" s="470"/>
      <c r="Z31" s="440">
        <f t="shared" ref="Z31:Z42" si="1">IF(AC31="залік",L31/Q31,IF(AC31="ПК",(L31-4)/(Q31-1),(L31-4)/Q31))</f>
        <v>5.0666666666666664</v>
      </c>
      <c r="AA31" s="469"/>
      <c r="AB31" s="470"/>
      <c r="AC31" s="439" t="s">
        <v>20</v>
      </c>
      <c r="AD31" s="469"/>
      <c r="AE31" s="470"/>
      <c r="AF31" s="443" t="s">
        <v>28</v>
      </c>
      <c r="AG31" s="471"/>
      <c r="AH31" s="471"/>
      <c r="AI31" s="471"/>
      <c r="AJ31" s="471"/>
      <c r="AK31" s="472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</row>
    <row r="32" spans="1:108" ht="18.75" x14ac:dyDescent="0.3">
      <c r="B32" s="441" t="s">
        <v>49</v>
      </c>
      <c r="C32" s="469"/>
      <c r="D32" s="469"/>
      <c r="E32" s="469"/>
      <c r="F32" s="469"/>
      <c r="G32" s="469"/>
      <c r="H32" s="469"/>
      <c r="I32" s="469"/>
      <c r="J32" s="469"/>
      <c r="K32" s="470"/>
      <c r="L32" s="439">
        <v>80</v>
      </c>
      <c r="M32" s="469"/>
      <c r="N32" s="469"/>
      <c r="O32" s="469"/>
      <c r="P32" s="470"/>
      <c r="Q32" s="439">
        <v>16</v>
      </c>
      <c r="R32" s="469"/>
      <c r="S32" s="470"/>
      <c r="T32" s="439" t="s">
        <v>16</v>
      </c>
      <c r="U32" s="470"/>
      <c r="V32" s="439">
        <v>8</v>
      </c>
      <c r="W32" s="470"/>
      <c r="X32" s="439">
        <v>8</v>
      </c>
      <c r="Y32" s="470"/>
      <c r="Z32" s="440">
        <f t="shared" si="1"/>
        <v>5.0666666666666664</v>
      </c>
      <c r="AA32" s="469"/>
      <c r="AB32" s="470"/>
      <c r="AC32" s="439" t="s">
        <v>20</v>
      </c>
      <c r="AD32" s="469"/>
      <c r="AE32" s="470"/>
      <c r="AF32" s="443" t="s">
        <v>28</v>
      </c>
      <c r="AG32" s="471"/>
      <c r="AH32" s="471"/>
      <c r="AI32" s="471"/>
      <c r="AJ32" s="471"/>
      <c r="AK32" s="472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</row>
    <row r="33" spans="2:49" ht="18.75" x14ac:dyDescent="0.3">
      <c r="B33" s="442" t="s">
        <v>50</v>
      </c>
      <c r="C33" s="469"/>
      <c r="D33" s="469"/>
      <c r="E33" s="469"/>
      <c r="F33" s="469"/>
      <c r="G33" s="469"/>
      <c r="H33" s="469"/>
      <c r="I33" s="469"/>
      <c r="J33" s="469"/>
      <c r="K33" s="470"/>
      <c r="L33" s="439">
        <v>50</v>
      </c>
      <c r="M33" s="469"/>
      <c r="N33" s="469"/>
      <c r="O33" s="469"/>
      <c r="P33" s="470"/>
      <c r="Q33" s="439">
        <v>10</v>
      </c>
      <c r="R33" s="469"/>
      <c r="S33" s="470"/>
      <c r="T33" s="439" t="s">
        <v>16</v>
      </c>
      <c r="U33" s="470"/>
      <c r="V33" s="439">
        <v>5</v>
      </c>
      <c r="W33" s="470"/>
      <c r="X33" s="439">
        <v>5</v>
      </c>
      <c r="Y33" s="470"/>
      <c r="Z33" s="440">
        <f t="shared" si="1"/>
        <v>5.1111111111111107</v>
      </c>
      <c r="AA33" s="469"/>
      <c r="AB33" s="470"/>
      <c r="AC33" s="439" t="s">
        <v>20</v>
      </c>
      <c r="AD33" s="469"/>
      <c r="AE33" s="470"/>
      <c r="AF33" s="443" t="s">
        <v>28</v>
      </c>
      <c r="AG33" s="471"/>
      <c r="AH33" s="471"/>
      <c r="AI33" s="471"/>
      <c r="AJ33" s="471"/>
      <c r="AK33" s="472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</row>
    <row r="34" spans="2:49" ht="18.75" x14ac:dyDescent="0.3">
      <c r="B34" s="441" t="s">
        <v>51</v>
      </c>
      <c r="C34" s="469"/>
      <c r="D34" s="469"/>
      <c r="E34" s="469"/>
      <c r="F34" s="469"/>
      <c r="G34" s="469"/>
      <c r="H34" s="469"/>
      <c r="I34" s="469"/>
      <c r="J34" s="469"/>
      <c r="K34" s="470"/>
      <c r="L34" s="439">
        <v>40</v>
      </c>
      <c r="M34" s="469"/>
      <c r="N34" s="469"/>
      <c r="O34" s="469"/>
      <c r="P34" s="470"/>
      <c r="Q34" s="439">
        <v>8</v>
      </c>
      <c r="R34" s="469"/>
      <c r="S34" s="470"/>
      <c r="T34" s="439">
        <v>1</v>
      </c>
      <c r="U34" s="470"/>
      <c r="V34" s="439">
        <v>8</v>
      </c>
      <c r="W34" s="470"/>
      <c r="X34" s="439"/>
      <c r="Y34" s="470"/>
      <c r="Z34" s="440">
        <f t="shared" si="1"/>
        <v>5.1428571428571432</v>
      </c>
      <c r="AA34" s="469"/>
      <c r="AB34" s="470"/>
      <c r="AC34" s="439" t="s">
        <v>20</v>
      </c>
      <c r="AD34" s="469"/>
      <c r="AE34" s="470"/>
      <c r="AF34" s="439" t="s">
        <v>18</v>
      </c>
      <c r="AG34" s="469"/>
      <c r="AH34" s="469"/>
      <c r="AI34" s="469"/>
      <c r="AJ34" s="469"/>
      <c r="AK34" s="473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</row>
    <row r="35" spans="2:49" ht="18.75" x14ac:dyDescent="0.3">
      <c r="B35" s="442" t="s">
        <v>52</v>
      </c>
      <c r="C35" s="469"/>
      <c r="D35" s="469"/>
      <c r="E35" s="469"/>
      <c r="F35" s="469"/>
      <c r="G35" s="469"/>
      <c r="H35" s="469"/>
      <c r="I35" s="469"/>
      <c r="J35" s="469"/>
      <c r="K35" s="470"/>
      <c r="L35" s="439">
        <v>40</v>
      </c>
      <c r="M35" s="469"/>
      <c r="N35" s="469"/>
      <c r="O35" s="469"/>
      <c r="P35" s="470"/>
      <c r="Q35" s="439">
        <v>8</v>
      </c>
      <c r="R35" s="469"/>
      <c r="S35" s="470"/>
      <c r="T35" s="439">
        <v>1</v>
      </c>
      <c r="U35" s="470"/>
      <c r="V35" s="439">
        <v>8</v>
      </c>
      <c r="W35" s="470"/>
      <c r="X35" s="439"/>
      <c r="Y35" s="470"/>
      <c r="Z35" s="440">
        <f t="shared" si="1"/>
        <v>5.1428571428571432</v>
      </c>
      <c r="AA35" s="469"/>
      <c r="AB35" s="470"/>
      <c r="AC35" s="439" t="s">
        <v>20</v>
      </c>
      <c r="AD35" s="469"/>
      <c r="AE35" s="470"/>
      <c r="AF35" s="439" t="s">
        <v>18</v>
      </c>
      <c r="AG35" s="469"/>
      <c r="AH35" s="469"/>
      <c r="AI35" s="469"/>
      <c r="AJ35" s="469"/>
      <c r="AK35" s="473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</row>
    <row r="36" spans="2:49" ht="18.75" x14ac:dyDescent="0.3">
      <c r="B36" s="441" t="s">
        <v>53</v>
      </c>
      <c r="C36" s="469"/>
      <c r="D36" s="469"/>
      <c r="E36" s="469"/>
      <c r="F36" s="469"/>
      <c r="G36" s="469"/>
      <c r="H36" s="469"/>
      <c r="I36" s="469"/>
      <c r="J36" s="469"/>
      <c r="K36" s="470"/>
      <c r="L36" s="439">
        <v>40</v>
      </c>
      <c r="M36" s="469"/>
      <c r="N36" s="469"/>
      <c r="O36" s="469"/>
      <c r="P36" s="470"/>
      <c r="Q36" s="439">
        <v>8</v>
      </c>
      <c r="R36" s="469"/>
      <c r="S36" s="470"/>
      <c r="T36" s="439">
        <v>2</v>
      </c>
      <c r="U36" s="470"/>
      <c r="V36" s="439"/>
      <c r="W36" s="470"/>
      <c r="X36" s="439">
        <v>8</v>
      </c>
      <c r="Y36" s="470"/>
      <c r="Z36" s="440">
        <f t="shared" si="1"/>
        <v>5.1428571428571432</v>
      </c>
      <c r="AA36" s="469"/>
      <c r="AB36" s="470"/>
      <c r="AC36" s="439" t="s">
        <v>20</v>
      </c>
      <c r="AD36" s="469"/>
      <c r="AE36" s="470"/>
      <c r="AF36" s="439" t="s">
        <v>18</v>
      </c>
      <c r="AG36" s="469"/>
      <c r="AH36" s="469"/>
      <c r="AI36" s="469"/>
      <c r="AJ36" s="469"/>
      <c r="AK36" s="473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</row>
    <row r="37" spans="2:49" ht="18.75" x14ac:dyDescent="0.3">
      <c r="B37" s="441" t="s">
        <v>54</v>
      </c>
      <c r="C37" s="469"/>
      <c r="D37" s="469"/>
      <c r="E37" s="469"/>
      <c r="F37" s="469"/>
      <c r="G37" s="469"/>
      <c r="H37" s="469"/>
      <c r="I37" s="469"/>
      <c r="J37" s="469"/>
      <c r="K37" s="470"/>
      <c r="L37" s="439">
        <v>80</v>
      </c>
      <c r="M37" s="469"/>
      <c r="N37" s="469"/>
      <c r="O37" s="469"/>
      <c r="P37" s="470"/>
      <c r="Q37" s="439">
        <v>16</v>
      </c>
      <c r="R37" s="469"/>
      <c r="S37" s="470"/>
      <c r="T37" s="439" t="s">
        <v>16</v>
      </c>
      <c r="U37" s="470"/>
      <c r="V37" s="439">
        <v>8</v>
      </c>
      <c r="W37" s="470"/>
      <c r="X37" s="439">
        <v>8</v>
      </c>
      <c r="Y37" s="470"/>
      <c r="Z37" s="440">
        <f t="shared" si="1"/>
        <v>5.0666666666666664</v>
      </c>
      <c r="AA37" s="469"/>
      <c r="AB37" s="470"/>
      <c r="AC37" s="439" t="s">
        <v>20</v>
      </c>
      <c r="AD37" s="469"/>
      <c r="AE37" s="470"/>
      <c r="AF37" s="439" t="s">
        <v>18</v>
      </c>
      <c r="AG37" s="469"/>
      <c r="AH37" s="469"/>
      <c r="AI37" s="469"/>
      <c r="AJ37" s="469"/>
      <c r="AK37" s="473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</row>
    <row r="38" spans="2:49" ht="18.75" x14ac:dyDescent="0.3">
      <c r="B38" s="442" t="s">
        <v>55</v>
      </c>
      <c r="C38" s="469"/>
      <c r="D38" s="469"/>
      <c r="E38" s="469"/>
      <c r="F38" s="469"/>
      <c r="G38" s="469"/>
      <c r="H38" s="469"/>
      <c r="I38" s="469"/>
      <c r="J38" s="469"/>
      <c r="K38" s="470"/>
      <c r="L38" s="439">
        <v>60</v>
      </c>
      <c r="M38" s="469"/>
      <c r="N38" s="469"/>
      <c r="O38" s="469"/>
      <c r="P38" s="470"/>
      <c r="Q38" s="439">
        <v>12</v>
      </c>
      <c r="R38" s="469"/>
      <c r="S38" s="470"/>
      <c r="T38" s="439" t="s">
        <v>16</v>
      </c>
      <c r="U38" s="470"/>
      <c r="V38" s="439">
        <v>6</v>
      </c>
      <c r="W38" s="470"/>
      <c r="X38" s="439">
        <v>6</v>
      </c>
      <c r="Y38" s="470"/>
      <c r="Z38" s="440">
        <f t="shared" si="1"/>
        <v>5.0909090909090908</v>
      </c>
      <c r="AA38" s="469"/>
      <c r="AB38" s="470"/>
      <c r="AC38" s="439" t="s">
        <v>20</v>
      </c>
      <c r="AD38" s="469"/>
      <c r="AE38" s="470"/>
      <c r="AF38" s="439" t="s">
        <v>18</v>
      </c>
      <c r="AG38" s="469"/>
      <c r="AH38" s="469"/>
      <c r="AI38" s="469"/>
      <c r="AJ38" s="469"/>
      <c r="AK38" s="473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</row>
    <row r="39" spans="2:49" ht="18.75" x14ac:dyDescent="0.3">
      <c r="B39" s="442" t="s">
        <v>56</v>
      </c>
      <c r="C39" s="469"/>
      <c r="D39" s="469"/>
      <c r="E39" s="469"/>
      <c r="F39" s="469"/>
      <c r="G39" s="469"/>
      <c r="H39" s="469"/>
      <c r="I39" s="469"/>
      <c r="J39" s="469"/>
      <c r="K39" s="470"/>
      <c r="L39" s="433">
        <v>30</v>
      </c>
      <c r="M39" s="469"/>
      <c r="N39" s="469"/>
      <c r="O39" s="469"/>
      <c r="P39" s="470"/>
      <c r="Q39" s="433">
        <v>6</v>
      </c>
      <c r="R39" s="469"/>
      <c r="S39" s="470"/>
      <c r="T39" s="433">
        <v>2</v>
      </c>
      <c r="U39" s="470"/>
      <c r="V39" s="433"/>
      <c r="W39" s="470"/>
      <c r="X39" s="433">
        <v>6</v>
      </c>
      <c r="Y39" s="470"/>
      <c r="Z39" s="440">
        <f>IF(AC39="залік",L39/Q39,IF(AC39="ПК",(L39-4)/(Q39-1),(L39-4)/Q39))</f>
        <v>5</v>
      </c>
      <c r="AA39" s="469"/>
      <c r="AB39" s="470"/>
      <c r="AC39" s="433" t="s">
        <v>17</v>
      </c>
      <c r="AD39" s="469"/>
      <c r="AE39" s="470"/>
      <c r="AF39" s="433" t="s">
        <v>18</v>
      </c>
      <c r="AG39" s="469"/>
      <c r="AH39" s="469"/>
      <c r="AI39" s="469"/>
      <c r="AJ39" s="469"/>
      <c r="AK39" s="473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</row>
    <row r="40" spans="2:49" ht="18.75" x14ac:dyDescent="0.3">
      <c r="B40" s="441" t="s">
        <v>57</v>
      </c>
      <c r="C40" s="469"/>
      <c r="D40" s="469"/>
      <c r="E40" s="469"/>
      <c r="F40" s="469"/>
      <c r="G40" s="469"/>
      <c r="H40" s="469"/>
      <c r="I40" s="469"/>
      <c r="J40" s="469"/>
      <c r="K40" s="470"/>
      <c r="L40" s="439">
        <v>40</v>
      </c>
      <c r="M40" s="469"/>
      <c r="N40" s="469"/>
      <c r="O40" s="469"/>
      <c r="P40" s="470"/>
      <c r="Q40" s="439">
        <v>8</v>
      </c>
      <c r="R40" s="469"/>
      <c r="S40" s="470"/>
      <c r="T40" s="439">
        <v>1</v>
      </c>
      <c r="U40" s="470"/>
      <c r="V40" s="439">
        <v>8</v>
      </c>
      <c r="W40" s="470"/>
      <c r="X40" s="439"/>
      <c r="Y40" s="470"/>
      <c r="Z40" s="440">
        <f t="shared" si="1"/>
        <v>5.1428571428571432</v>
      </c>
      <c r="AA40" s="469"/>
      <c r="AB40" s="470"/>
      <c r="AC40" s="439" t="s">
        <v>20</v>
      </c>
      <c r="AD40" s="469"/>
      <c r="AE40" s="470"/>
      <c r="AF40" s="439" t="s">
        <v>18</v>
      </c>
      <c r="AG40" s="469"/>
      <c r="AH40" s="469"/>
      <c r="AI40" s="469"/>
      <c r="AJ40" s="469"/>
      <c r="AK40" s="473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</row>
    <row r="41" spans="2:49" ht="18.75" x14ac:dyDescent="0.3">
      <c r="B41" s="441" t="s">
        <v>58</v>
      </c>
      <c r="C41" s="469"/>
      <c r="D41" s="469"/>
      <c r="E41" s="469"/>
      <c r="F41" s="469"/>
      <c r="G41" s="469"/>
      <c r="H41" s="469"/>
      <c r="I41" s="469"/>
      <c r="J41" s="469"/>
      <c r="K41" s="470"/>
      <c r="L41" s="439">
        <v>50</v>
      </c>
      <c r="M41" s="469"/>
      <c r="N41" s="469"/>
      <c r="O41" s="469"/>
      <c r="P41" s="470"/>
      <c r="Q41" s="439">
        <v>10</v>
      </c>
      <c r="R41" s="469"/>
      <c r="S41" s="470"/>
      <c r="T41" s="439" t="s">
        <v>16</v>
      </c>
      <c r="U41" s="470"/>
      <c r="V41" s="439">
        <v>5</v>
      </c>
      <c r="W41" s="470"/>
      <c r="X41" s="439">
        <v>5</v>
      </c>
      <c r="Y41" s="470"/>
      <c r="Z41" s="440">
        <f t="shared" si="1"/>
        <v>5.1111111111111107</v>
      </c>
      <c r="AA41" s="469"/>
      <c r="AB41" s="470"/>
      <c r="AC41" s="439" t="s">
        <v>20</v>
      </c>
      <c r="AD41" s="469"/>
      <c r="AE41" s="470"/>
      <c r="AF41" s="439" t="s">
        <v>18</v>
      </c>
      <c r="AG41" s="469"/>
      <c r="AH41" s="469"/>
      <c r="AI41" s="469"/>
      <c r="AJ41" s="469"/>
      <c r="AK41" s="473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</row>
    <row r="42" spans="2:49" ht="18.75" x14ac:dyDescent="0.3">
      <c r="B42" s="441" t="s">
        <v>59</v>
      </c>
      <c r="C42" s="469"/>
      <c r="D42" s="469"/>
      <c r="E42" s="469"/>
      <c r="F42" s="469"/>
      <c r="G42" s="469"/>
      <c r="H42" s="469"/>
      <c r="I42" s="469"/>
      <c r="J42" s="469"/>
      <c r="K42" s="470"/>
      <c r="L42" s="439">
        <v>65</v>
      </c>
      <c r="M42" s="469"/>
      <c r="N42" s="469"/>
      <c r="O42" s="469"/>
      <c r="P42" s="470"/>
      <c r="Q42" s="439">
        <v>14</v>
      </c>
      <c r="R42" s="469"/>
      <c r="S42" s="470"/>
      <c r="T42" s="439">
        <v>2</v>
      </c>
      <c r="U42" s="470"/>
      <c r="V42" s="439"/>
      <c r="W42" s="481"/>
      <c r="X42" s="439">
        <v>14</v>
      </c>
      <c r="Y42" s="470"/>
      <c r="Z42" s="440">
        <f t="shared" si="1"/>
        <v>4.6923076923076925</v>
      </c>
      <c r="AA42" s="469"/>
      <c r="AB42" s="470"/>
      <c r="AC42" s="439" t="s">
        <v>20</v>
      </c>
      <c r="AD42" s="469"/>
      <c r="AE42" s="470"/>
      <c r="AF42" s="439" t="s">
        <v>18</v>
      </c>
      <c r="AG42" s="469"/>
      <c r="AH42" s="469"/>
      <c r="AI42" s="469"/>
      <c r="AJ42" s="469"/>
      <c r="AK42" s="473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</row>
    <row r="43" spans="2:49" ht="18.75" x14ac:dyDescent="0.3">
      <c r="B43" s="486" t="s">
        <v>60</v>
      </c>
      <c r="C43" s="469"/>
      <c r="D43" s="469"/>
      <c r="E43" s="469"/>
      <c r="F43" s="469"/>
      <c r="G43" s="469"/>
      <c r="H43" s="469"/>
      <c r="I43" s="469"/>
      <c r="J43" s="469"/>
      <c r="K43" s="470"/>
      <c r="L43" s="439">
        <v>45</v>
      </c>
      <c r="M43" s="469"/>
      <c r="N43" s="469"/>
      <c r="O43" s="469"/>
      <c r="P43" s="470"/>
      <c r="Q43" s="439">
        <v>10</v>
      </c>
      <c r="R43" s="469"/>
      <c r="S43" s="470"/>
      <c r="T43" s="439">
        <v>2</v>
      </c>
      <c r="U43" s="470"/>
      <c r="V43" s="439"/>
      <c r="W43" s="481"/>
      <c r="X43" s="439">
        <v>10</v>
      </c>
      <c r="Y43" s="470"/>
      <c r="Z43" s="440">
        <v>4.5</v>
      </c>
      <c r="AA43" s="469"/>
      <c r="AB43" s="470"/>
      <c r="AC43" s="439"/>
      <c r="AD43" s="469"/>
      <c r="AE43" s="470"/>
      <c r="AF43" s="439"/>
      <c r="AG43" s="469"/>
      <c r="AH43" s="469"/>
      <c r="AI43" s="469"/>
      <c r="AJ43" s="469"/>
      <c r="AK43" s="473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</row>
    <row r="44" spans="2:49" ht="18.75" x14ac:dyDescent="0.3">
      <c r="B44" s="487" t="s">
        <v>61</v>
      </c>
      <c r="C44" s="469"/>
      <c r="D44" s="469"/>
      <c r="E44" s="469"/>
      <c r="F44" s="469"/>
      <c r="G44" s="469"/>
      <c r="H44" s="469"/>
      <c r="I44" s="469"/>
      <c r="J44" s="469"/>
      <c r="K44" s="470"/>
      <c r="L44" s="439">
        <v>20</v>
      </c>
      <c r="M44" s="469"/>
      <c r="N44" s="469"/>
      <c r="O44" s="469"/>
      <c r="P44" s="470"/>
      <c r="Q44" s="439">
        <v>4</v>
      </c>
      <c r="R44" s="469"/>
      <c r="S44" s="470"/>
      <c r="T44" s="439">
        <v>2</v>
      </c>
      <c r="U44" s="470"/>
      <c r="V44" s="439"/>
      <c r="W44" s="481"/>
      <c r="X44" s="439">
        <v>4</v>
      </c>
      <c r="Y44" s="470"/>
      <c r="Z44" s="440">
        <v>5</v>
      </c>
      <c r="AA44" s="469"/>
      <c r="AB44" s="470"/>
      <c r="AC44" s="439"/>
      <c r="AD44" s="469"/>
      <c r="AE44" s="470"/>
      <c r="AF44" s="439"/>
      <c r="AG44" s="469"/>
      <c r="AH44" s="469"/>
      <c r="AI44" s="469"/>
      <c r="AJ44" s="469"/>
      <c r="AK44" s="473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</row>
    <row r="45" spans="2:49" ht="18.75" x14ac:dyDescent="0.3">
      <c r="B45" s="441" t="s">
        <v>29</v>
      </c>
      <c r="C45" s="469"/>
      <c r="D45" s="469"/>
      <c r="E45" s="469"/>
      <c r="F45" s="469"/>
      <c r="G45" s="469"/>
      <c r="H45" s="469"/>
      <c r="I45" s="469"/>
      <c r="J45" s="469"/>
      <c r="K45" s="470"/>
      <c r="L45" s="439">
        <v>70</v>
      </c>
      <c r="M45" s="469"/>
      <c r="N45" s="469"/>
      <c r="O45" s="469"/>
      <c r="P45" s="470"/>
      <c r="Q45" s="439">
        <v>13</v>
      </c>
      <c r="R45" s="469"/>
      <c r="S45" s="470"/>
      <c r="T45" s="439" t="s">
        <v>16</v>
      </c>
      <c r="U45" s="470"/>
      <c r="V45" s="439">
        <v>6</v>
      </c>
      <c r="W45" s="470"/>
      <c r="X45" s="439">
        <v>7</v>
      </c>
      <c r="Y45" s="470"/>
      <c r="Z45" s="440">
        <f>IF(AC45="залік",L45/Q45,IF(AC45="ПК",(L45-4)/(Q45-1),(L45-4)/Q45))</f>
        <v>5.384615384615385</v>
      </c>
      <c r="AA45" s="469"/>
      <c r="AB45" s="470"/>
      <c r="AC45" s="439" t="s">
        <v>17</v>
      </c>
      <c r="AD45" s="469"/>
      <c r="AE45" s="470"/>
      <c r="AF45" s="443" t="s">
        <v>28</v>
      </c>
      <c r="AG45" s="471"/>
      <c r="AH45" s="471"/>
      <c r="AI45" s="471"/>
      <c r="AJ45" s="471"/>
      <c r="AK45" s="472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</row>
    <row r="46" spans="2:49" ht="18.75" x14ac:dyDescent="0.3">
      <c r="B46" s="486" t="s">
        <v>62</v>
      </c>
      <c r="C46" s="469"/>
      <c r="D46" s="469"/>
      <c r="E46" s="469"/>
      <c r="F46" s="469"/>
      <c r="G46" s="469"/>
      <c r="H46" s="469"/>
      <c r="I46" s="469"/>
      <c r="J46" s="469"/>
      <c r="K46" s="470"/>
      <c r="L46" s="439">
        <v>35</v>
      </c>
      <c r="M46" s="469"/>
      <c r="N46" s="469"/>
      <c r="O46" s="469"/>
      <c r="P46" s="470"/>
      <c r="Q46" s="439">
        <v>6</v>
      </c>
      <c r="R46" s="469"/>
      <c r="S46" s="470"/>
      <c r="T46" s="439">
        <v>1</v>
      </c>
      <c r="U46" s="470"/>
      <c r="V46" s="439">
        <v>6</v>
      </c>
      <c r="W46" s="470"/>
      <c r="X46" s="439"/>
      <c r="Y46" s="481"/>
      <c r="Z46" s="440">
        <v>5</v>
      </c>
      <c r="AA46" s="469"/>
      <c r="AB46" s="470"/>
      <c r="AC46" s="439"/>
      <c r="AD46" s="469"/>
      <c r="AE46" s="470"/>
      <c r="AF46" s="439"/>
      <c r="AG46" s="469"/>
      <c r="AH46" s="469"/>
      <c r="AI46" s="469"/>
      <c r="AJ46" s="469"/>
      <c r="AK46" s="473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</row>
    <row r="47" spans="2:49" ht="18.75" x14ac:dyDescent="0.3">
      <c r="B47" s="486" t="s">
        <v>63</v>
      </c>
      <c r="C47" s="469"/>
      <c r="D47" s="469"/>
      <c r="E47" s="469"/>
      <c r="F47" s="469"/>
      <c r="G47" s="469"/>
      <c r="H47" s="469"/>
      <c r="I47" s="469"/>
      <c r="J47" s="469"/>
      <c r="K47" s="470"/>
      <c r="L47" s="439">
        <v>35</v>
      </c>
      <c r="M47" s="469"/>
      <c r="N47" s="469"/>
      <c r="O47" s="469"/>
      <c r="P47" s="470"/>
      <c r="Q47" s="439">
        <v>7</v>
      </c>
      <c r="R47" s="469"/>
      <c r="S47" s="470"/>
      <c r="T47" s="439">
        <v>2</v>
      </c>
      <c r="U47" s="470"/>
      <c r="V47" s="439"/>
      <c r="W47" s="470"/>
      <c r="X47" s="439">
        <v>7</v>
      </c>
      <c r="Y47" s="470"/>
      <c r="Z47" s="440">
        <v>5</v>
      </c>
      <c r="AA47" s="469"/>
      <c r="AB47" s="470"/>
      <c r="AC47" s="439"/>
      <c r="AD47" s="469"/>
      <c r="AE47" s="470"/>
      <c r="AF47" s="439"/>
      <c r="AG47" s="469"/>
      <c r="AH47" s="469"/>
      <c r="AI47" s="469"/>
      <c r="AJ47" s="469"/>
      <c r="AK47" s="473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</row>
    <row r="48" spans="2:49" ht="47.25" customHeight="1" x14ac:dyDescent="0.3">
      <c r="B48" s="442" t="s">
        <v>65</v>
      </c>
      <c r="C48" s="469"/>
      <c r="D48" s="469"/>
      <c r="E48" s="469"/>
      <c r="F48" s="469"/>
      <c r="G48" s="469"/>
      <c r="H48" s="469"/>
      <c r="I48" s="469"/>
      <c r="J48" s="469"/>
      <c r="K48" s="470"/>
      <c r="L48" s="439">
        <v>25</v>
      </c>
      <c r="M48" s="469"/>
      <c r="N48" s="469"/>
      <c r="O48" s="469"/>
      <c r="P48" s="470"/>
      <c r="Q48" s="439">
        <v>5</v>
      </c>
      <c r="R48" s="469"/>
      <c r="S48" s="470"/>
      <c r="T48" s="439">
        <v>1</v>
      </c>
      <c r="U48" s="470"/>
      <c r="V48" s="439">
        <v>5</v>
      </c>
      <c r="W48" s="470"/>
      <c r="X48" s="439"/>
      <c r="Y48" s="470"/>
      <c r="Z48" s="440">
        <f>IF(AC48="залік",L48/Q48,IF(AC48="ПК",(L48-4)/(Q48-1),(L48-4)/Q48))</f>
        <v>5</v>
      </c>
      <c r="AA48" s="469"/>
      <c r="AB48" s="470"/>
      <c r="AC48" s="439" t="s">
        <v>17</v>
      </c>
      <c r="AD48" s="469"/>
      <c r="AE48" s="470"/>
      <c r="AF48" s="439" t="s">
        <v>18</v>
      </c>
      <c r="AG48" s="469"/>
      <c r="AH48" s="469"/>
      <c r="AI48" s="469"/>
      <c r="AJ48" s="469"/>
      <c r="AK48" s="473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</row>
    <row r="49" spans="2:49" ht="18.75" x14ac:dyDescent="0.3">
      <c r="B49" s="442"/>
      <c r="C49" s="469"/>
      <c r="D49" s="469"/>
      <c r="E49" s="469"/>
      <c r="F49" s="469"/>
      <c r="G49" s="469"/>
      <c r="H49" s="469"/>
      <c r="I49" s="469"/>
      <c r="J49" s="469"/>
      <c r="K49" s="470"/>
      <c r="L49" s="439"/>
      <c r="M49" s="469"/>
      <c r="N49" s="469"/>
      <c r="O49" s="469"/>
      <c r="P49" s="470"/>
      <c r="Q49" s="439"/>
      <c r="R49" s="469"/>
      <c r="S49" s="470"/>
      <c r="T49" s="439"/>
      <c r="U49" s="470"/>
      <c r="V49" s="439">
        <f>V27+V31+V32+V33+V34+V35+V37+V38+V40+V41+V45+V48</f>
        <v>93</v>
      </c>
      <c r="W49" s="470"/>
      <c r="X49" s="439">
        <f>X27+X31+X32+X33+X36+X37+X38+X41+X42+X45+X39</f>
        <v>94</v>
      </c>
      <c r="Y49" s="470"/>
      <c r="Z49" s="440"/>
      <c r="AA49" s="469"/>
      <c r="AB49" s="470"/>
      <c r="AC49" s="439"/>
      <c r="AD49" s="469"/>
      <c r="AE49" s="470"/>
      <c r="AF49" s="439"/>
      <c r="AG49" s="469"/>
      <c r="AH49" s="469"/>
      <c r="AI49" s="469"/>
      <c r="AJ49" s="469"/>
      <c r="AK49" s="473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</row>
    <row r="50" spans="2:49" ht="15" customHeight="1" x14ac:dyDescent="0.25"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</row>
    <row r="51" spans="2:49" ht="15" customHeight="1" x14ac:dyDescent="0.25"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</row>
    <row r="52" spans="2:49" ht="15" customHeight="1" x14ac:dyDescent="0.25"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</row>
    <row r="53" spans="2:49" ht="15" customHeight="1" x14ac:dyDescent="0.25"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</row>
    <row r="54" spans="2:49" ht="15" customHeight="1" x14ac:dyDescent="0.25"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</row>
    <row r="55" spans="2:49" ht="15" customHeight="1" x14ac:dyDescent="0.25"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</row>
  </sheetData>
  <mergeCells count="409">
    <mergeCell ref="AI1:AR1"/>
    <mergeCell ref="A2:A5"/>
    <mergeCell ref="AM3:AQ3"/>
    <mergeCell ref="AR3:AV3"/>
    <mergeCell ref="B3:C3"/>
    <mergeCell ref="D3:H3"/>
    <mergeCell ref="I3:M3"/>
    <mergeCell ref="N3:R3"/>
    <mergeCell ref="D1:Y1"/>
    <mergeCell ref="M6:T6"/>
    <mergeCell ref="U6:AB6"/>
    <mergeCell ref="AC6:AJ6"/>
    <mergeCell ref="AK6:AO6"/>
    <mergeCell ref="B21:G21"/>
    <mergeCell ref="AK21:AP21"/>
    <mergeCell ref="AK20:AP20"/>
    <mergeCell ref="BA20:BF20"/>
    <mergeCell ref="G10:N10"/>
    <mergeCell ref="G11:N11"/>
    <mergeCell ref="O10:S10"/>
    <mergeCell ref="O11:S11"/>
    <mergeCell ref="B12:I12"/>
    <mergeCell ref="B13:I13"/>
    <mergeCell ref="AP6:AW6"/>
    <mergeCell ref="AX6:BE6"/>
    <mergeCell ref="B7:L7"/>
    <mergeCell ref="M7:T7"/>
    <mergeCell ref="B10:F10"/>
    <mergeCell ref="B11:F11"/>
    <mergeCell ref="B14:I14"/>
    <mergeCell ref="B15:I15"/>
    <mergeCell ref="J14:Q14"/>
    <mergeCell ref="J15:Q15"/>
    <mergeCell ref="CG7:CJ7"/>
    <mergeCell ref="CK7:CQ7"/>
    <mergeCell ref="S3:W3"/>
    <mergeCell ref="X3:AB3"/>
    <mergeCell ref="AC3:AG3"/>
    <mergeCell ref="AH3:AL3"/>
    <mergeCell ref="AW3:BA3"/>
    <mergeCell ref="BB3:BF3"/>
    <mergeCell ref="B6:L6"/>
    <mergeCell ref="BW7:CF7"/>
    <mergeCell ref="CP3:CT3"/>
    <mergeCell ref="CK3:CO3"/>
    <mergeCell ref="BG3:BK3"/>
    <mergeCell ref="BL3:BP3"/>
    <mergeCell ref="BQ3:BU3"/>
    <mergeCell ref="BV3:BZ3"/>
    <mergeCell ref="CA3:CE3"/>
    <mergeCell ref="CF3:CJ3"/>
    <mergeCell ref="BF6:BK6"/>
    <mergeCell ref="BL6:BQ6"/>
    <mergeCell ref="BR6:BV6"/>
    <mergeCell ref="BW6:CF6"/>
    <mergeCell ref="CG6:CJ6"/>
    <mergeCell ref="CK6:CQ6"/>
    <mergeCell ref="V26:W26"/>
    <mergeCell ref="X26:Y26"/>
    <mergeCell ref="B27:K27"/>
    <mergeCell ref="L27:P27"/>
    <mergeCell ref="Q27:S27"/>
    <mergeCell ref="T27:U27"/>
    <mergeCell ref="V27:W27"/>
    <mergeCell ref="B28:K28"/>
    <mergeCell ref="X27:Y27"/>
    <mergeCell ref="B25:K26"/>
    <mergeCell ref="L25:P26"/>
    <mergeCell ref="Q25:S26"/>
    <mergeCell ref="T25:U26"/>
    <mergeCell ref="V25:Y25"/>
    <mergeCell ref="B29:K29"/>
    <mergeCell ref="L29:P29"/>
    <mergeCell ref="Q29:S29"/>
    <mergeCell ref="T29:U29"/>
    <mergeCell ref="V29:W29"/>
    <mergeCell ref="L28:P28"/>
    <mergeCell ref="Q28:S28"/>
    <mergeCell ref="T28:U28"/>
    <mergeCell ref="V28:W28"/>
    <mergeCell ref="B30:K30"/>
    <mergeCell ref="L30:P30"/>
    <mergeCell ref="Q30:S30"/>
    <mergeCell ref="T30:U30"/>
    <mergeCell ref="V30:W30"/>
    <mergeCell ref="X30:Y30"/>
    <mergeCell ref="Z30:AB30"/>
    <mergeCell ref="AC30:AE30"/>
    <mergeCell ref="AF30:AK30"/>
    <mergeCell ref="B33:K33"/>
    <mergeCell ref="L33:P33"/>
    <mergeCell ref="Q33:S33"/>
    <mergeCell ref="T33:U33"/>
    <mergeCell ref="V33:W33"/>
    <mergeCell ref="X31:Y31"/>
    <mergeCell ref="Z31:AB31"/>
    <mergeCell ref="AC31:AE31"/>
    <mergeCell ref="AF31:AK31"/>
    <mergeCell ref="B32:K32"/>
    <mergeCell ref="L32:P32"/>
    <mergeCell ref="Q32:S32"/>
    <mergeCell ref="T32:U32"/>
    <mergeCell ref="V32:W32"/>
    <mergeCell ref="X32:Y32"/>
    <mergeCell ref="Z32:AB32"/>
    <mergeCell ref="AC32:AE32"/>
    <mergeCell ref="AF32:AK32"/>
    <mergeCell ref="B31:K31"/>
    <mergeCell ref="L31:P31"/>
    <mergeCell ref="Q31:S31"/>
    <mergeCell ref="T31:U31"/>
    <mergeCell ref="V31:W31"/>
    <mergeCell ref="B34:K34"/>
    <mergeCell ref="L34:P34"/>
    <mergeCell ref="Q34:S34"/>
    <mergeCell ref="T34:U34"/>
    <mergeCell ref="V34:W34"/>
    <mergeCell ref="X34:Y34"/>
    <mergeCell ref="Z34:AB34"/>
    <mergeCell ref="AC34:AE34"/>
    <mergeCell ref="AF34:AK34"/>
    <mergeCell ref="B37:K37"/>
    <mergeCell ref="L37:P37"/>
    <mergeCell ref="Q37:S37"/>
    <mergeCell ref="T37:U37"/>
    <mergeCell ref="V37:W37"/>
    <mergeCell ref="X35:Y35"/>
    <mergeCell ref="Z35:AB35"/>
    <mergeCell ref="AC35:AE35"/>
    <mergeCell ref="AF35:AK35"/>
    <mergeCell ref="B36:K36"/>
    <mergeCell ref="L36:P36"/>
    <mergeCell ref="Q36:S36"/>
    <mergeCell ref="T36:U36"/>
    <mergeCell ref="V36:W36"/>
    <mergeCell ref="X36:Y36"/>
    <mergeCell ref="Z36:AB36"/>
    <mergeCell ref="AC36:AE36"/>
    <mergeCell ref="AF36:AK36"/>
    <mergeCell ref="B35:K35"/>
    <mergeCell ref="L35:P35"/>
    <mergeCell ref="Q35:S35"/>
    <mergeCell ref="T35:U35"/>
    <mergeCell ref="V35:W35"/>
    <mergeCell ref="X37:Y37"/>
    <mergeCell ref="B38:K38"/>
    <mergeCell ref="L38:P38"/>
    <mergeCell ref="Q38:S38"/>
    <mergeCell ref="T38:U38"/>
    <mergeCell ref="V38:W38"/>
    <mergeCell ref="X38:Y38"/>
    <mergeCell ref="Z38:AB38"/>
    <mergeCell ref="AC38:AE38"/>
    <mergeCell ref="AF38:AK38"/>
    <mergeCell ref="B41:K41"/>
    <mergeCell ref="L41:P41"/>
    <mergeCell ref="Q41:S41"/>
    <mergeCell ref="T41:U41"/>
    <mergeCell ref="V41:W41"/>
    <mergeCell ref="X39:Y39"/>
    <mergeCell ref="Z39:AB39"/>
    <mergeCell ref="AC39:AE39"/>
    <mergeCell ref="AF39:AK39"/>
    <mergeCell ref="B40:K40"/>
    <mergeCell ref="L40:P40"/>
    <mergeCell ref="Q40:S40"/>
    <mergeCell ref="T40:U40"/>
    <mergeCell ref="V40:W40"/>
    <mergeCell ref="X40:Y40"/>
    <mergeCell ref="Z40:AB40"/>
    <mergeCell ref="AC40:AE40"/>
    <mergeCell ref="AF40:AK40"/>
    <mergeCell ref="B39:K39"/>
    <mergeCell ref="L39:P39"/>
    <mergeCell ref="Q39:S39"/>
    <mergeCell ref="T39:U39"/>
    <mergeCell ref="V39:W39"/>
    <mergeCell ref="B42:K42"/>
    <mergeCell ref="L42:P42"/>
    <mergeCell ref="Q42:S42"/>
    <mergeCell ref="T42:U42"/>
    <mergeCell ref="V42:W42"/>
    <mergeCell ref="X42:Y42"/>
    <mergeCell ref="Z42:AB42"/>
    <mergeCell ref="AC42:AE42"/>
    <mergeCell ref="AF42:AK42"/>
    <mergeCell ref="B45:K45"/>
    <mergeCell ref="L45:P45"/>
    <mergeCell ref="Q45:S45"/>
    <mergeCell ref="T45:U45"/>
    <mergeCell ref="V45:W45"/>
    <mergeCell ref="X43:Y43"/>
    <mergeCell ref="Z43:AB43"/>
    <mergeCell ref="AC43:AE43"/>
    <mergeCell ref="AF43:AK43"/>
    <mergeCell ref="B44:K44"/>
    <mergeCell ref="L44:P44"/>
    <mergeCell ref="Q44:S44"/>
    <mergeCell ref="T44:U44"/>
    <mergeCell ref="V44:W44"/>
    <mergeCell ref="X44:Y44"/>
    <mergeCell ref="Z44:AB44"/>
    <mergeCell ref="AC44:AE44"/>
    <mergeCell ref="AF44:AK44"/>
    <mergeCell ref="B43:K43"/>
    <mergeCell ref="L43:P43"/>
    <mergeCell ref="Q43:S43"/>
    <mergeCell ref="T43:U43"/>
    <mergeCell ref="V43:W43"/>
    <mergeCell ref="B46:K46"/>
    <mergeCell ref="L46:P46"/>
    <mergeCell ref="Q46:S46"/>
    <mergeCell ref="T46:U46"/>
    <mergeCell ref="V46:W46"/>
    <mergeCell ref="X46:Y46"/>
    <mergeCell ref="Z46:AB46"/>
    <mergeCell ref="AC46:AE46"/>
    <mergeCell ref="AF46:AK46"/>
    <mergeCell ref="B49:K49"/>
    <mergeCell ref="L49:P49"/>
    <mergeCell ref="Q49:S49"/>
    <mergeCell ref="T49:U49"/>
    <mergeCell ref="V49:W49"/>
    <mergeCell ref="X47:Y47"/>
    <mergeCell ref="Z47:AB47"/>
    <mergeCell ref="AC47:AE47"/>
    <mergeCell ref="AF47:AK47"/>
    <mergeCell ref="B48:K48"/>
    <mergeCell ref="L48:P48"/>
    <mergeCell ref="Q48:S48"/>
    <mergeCell ref="T48:U48"/>
    <mergeCell ref="V48:W48"/>
    <mergeCell ref="X48:Y48"/>
    <mergeCell ref="Z48:AB48"/>
    <mergeCell ref="AC48:AE48"/>
    <mergeCell ref="AF48:AK48"/>
    <mergeCell ref="B47:K47"/>
    <mergeCell ref="L47:P47"/>
    <mergeCell ref="Q47:S47"/>
    <mergeCell ref="T47:U47"/>
    <mergeCell ref="V47:W47"/>
    <mergeCell ref="X49:Y49"/>
    <mergeCell ref="Z25:AB26"/>
    <mergeCell ref="Z49:AB49"/>
    <mergeCell ref="AC49:AE49"/>
    <mergeCell ref="AF49:AK49"/>
    <mergeCell ref="X45:Y45"/>
    <mergeCell ref="Z45:AB45"/>
    <mergeCell ref="AC45:AE45"/>
    <mergeCell ref="AF45:AK45"/>
    <mergeCell ref="X41:Y41"/>
    <mergeCell ref="Z41:AB41"/>
    <mergeCell ref="AC41:AE41"/>
    <mergeCell ref="AF41:AK41"/>
    <mergeCell ref="X33:Y33"/>
    <mergeCell ref="Z33:AB33"/>
    <mergeCell ref="AC33:AE33"/>
    <mergeCell ref="AF33:AK33"/>
    <mergeCell ref="X29:Y29"/>
    <mergeCell ref="Z29:AB29"/>
    <mergeCell ref="AC29:AE29"/>
    <mergeCell ref="AF29:AK29"/>
    <mergeCell ref="X28:Y28"/>
    <mergeCell ref="Z37:AB37"/>
    <mergeCell ref="AC37:AE37"/>
    <mergeCell ref="AF37:AK37"/>
    <mergeCell ref="Z27:AB27"/>
    <mergeCell ref="AC27:AE27"/>
    <mergeCell ref="AF27:AK27"/>
    <mergeCell ref="Z28:AB28"/>
    <mergeCell ref="AC28:AE28"/>
    <mergeCell ref="AF28:AK28"/>
    <mergeCell ref="BF7:BK7"/>
    <mergeCell ref="BL7:BQ7"/>
    <mergeCell ref="BR7:BV7"/>
    <mergeCell ref="BL8:BQ8"/>
    <mergeCell ref="BR8:BY8"/>
    <mergeCell ref="U7:AB7"/>
    <mergeCell ref="AC7:AJ7"/>
    <mergeCell ref="AK7:AO7"/>
    <mergeCell ref="AP7:AW7"/>
    <mergeCell ref="AX7:BE7"/>
    <mergeCell ref="AC25:AE26"/>
    <mergeCell ref="AF25:AK26"/>
    <mergeCell ref="AQ16:AX16"/>
    <mergeCell ref="AY16:BC16"/>
    <mergeCell ref="BD16:BK16"/>
    <mergeCell ref="BL16:BS16"/>
    <mergeCell ref="BT16:BY16"/>
    <mergeCell ref="BT17:BY17"/>
    <mergeCell ref="BZ8:CG8"/>
    <mergeCell ref="T10:Y10"/>
    <mergeCell ref="Z10:AE10"/>
    <mergeCell ref="Y12:AB12"/>
    <mergeCell ref="J13:S13"/>
    <mergeCell ref="T13:X13"/>
    <mergeCell ref="Y13:AB13"/>
    <mergeCell ref="AC13:AJ13"/>
    <mergeCell ref="AK13:AR13"/>
    <mergeCell ref="AS13:BE13"/>
    <mergeCell ref="J12:S12"/>
    <mergeCell ref="T12:X12"/>
    <mergeCell ref="BJ10:BS10"/>
    <mergeCell ref="BT10:CA10"/>
    <mergeCell ref="CB10:CI10"/>
    <mergeCell ref="BF13:BL13"/>
    <mergeCell ref="BM13:BT13"/>
    <mergeCell ref="BU13:BY13"/>
    <mergeCell ref="BZ13:CC13"/>
    <mergeCell ref="CD13:CI13"/>
    <mergeCell ref="CU3:CY3"/>
    <mergeCell ref="CZ3:DD3"/>
    <mergeCell ref="BZ16:CD16"/>
    <mergeCell ref="BZ17:CD17"/>
    <mergeCell ref="AI16:AP16"/>
    <mergeCell ref="AI17:AP17"/>
    <mergeCell ref="AC12:AJ12"/>
    <mergeCell ref="AK12:AR12"/>
    <mergeCell ref="AS12:BE12"/>
    <mergeCell ref="BF12:BL12"/>
    <mergeCell ref="BM12:BT12"/>
    <mergeCell ref="BU12:BY12"/>
    <mergeCell ref="BZ12:CC12"/>
    <mergeCell ref="CD12:CI12"/>
    <mergeCell ref="CJ12:CQ12"/>
    <mergeCell ref="CH8:CQ8"/>
    <mergeCell ref="BL9:BQ9"/>
    <mergeCell ref="BR9:BY9"/>
    <mergeCell ref="BZ9:CG9"/>
    <mergeCell ref="CH9:CQ9"/>
    <mergeCell ref="AF10:AP10"/>
    <mergeCell ref="AQ10:AX10"/>
    <mergeCell ref="AY10:BE10"/>
    <mergeCell ref="BF10:BI10"/>
    <mergeCell ref="B9:H9"/>
    <mergeCell ref="I9:L9"/>
    <mergeCell ref="M9:W9"/>
    <mergeCell ref="X9:AE9"/>
    <mergeCell ref="AF9:AJ9"/>
    <mergeCell ref="AK9:AO9"/>
    <mergeCell ref="AP9:AW9"/>
    <mergeCell ref="AX9:BE9"/>
    <mergeCell ref="BF9:BK9"/>
    <mergeCell ref="B8:H8"/>
    <mergeCell ref="I8:L8"/>
    <mergeCell ref="M8:W8"/>
    <mergeCell ref="X8:AE8"/>
    <mergeCell ref="AF8:AJ8"/>
    <mergeCell ref="AK8:AO8"/>
    <mergeCell ref="AP8:AW8"/>
    <mergeCell ref="AX8:BE8"/>
    <mergeCell ref="BF8:BK8"/>
    <mergeCell ref="CJ10:CQ10"/>
    <mergeCell ref="T11:Y11"/>
    <mergeCell ref="Z11:AE11"/>
    <mergeCell ref="AF11:AP11"/>
    <mergeCell ref="AQ11:AX11"/>
    <mergeCell ref="AY11:BE11"/>
    <mergeCell ref="BF11:BI11"/>
    <mergeCell ref="BJ11:BS11"/>
    <mergeCell ref="BT11:CA11"/>
    <mergeCell ref="CB11:CI11"/>
    <mergeCell ref="CJ11:CQ11"/>
    <mergeCell ref="CJ13:CQ13"/>
    <mergeCell ref="R14:U14"/>
    <mergeCell ref="V14:AB14"/>
    <mergeCell ref="AC14:AG14"/>
    <mergeCell ref="AH14:AO14"/>
    <mergeCell ref="AP14:AY14"/>
    <mergeCell ref="AZ14:BE14"/>
    <mergeCell ref="BF14:BR14"/>
    <mergeCell ref="BS14:BV14"/>
    <mergeCell ref="BW14:CD14"/>
    <mergeCell ref="CE14:CI14"/>
    <mergeCell ref="CJ14:CQ14"/>
    <mergeCell ref="CE16:CQ16"/>
    <mergeCell ref="R15:U15"/>
    <mergeCell ref="V15:AB15"/>
    <mergeCell ref="AC15:AG15"/>
    <mergeCell ref="AH15:AO15"/>
    <mergeCell ref="AP15:AY15"/>
    <mergeCell ref="AZ15:BE15"/>
    <mergeCell ref="BF15:BR15"/>
    <mergeCell ref="BS15:BV15"/>
    <mergeCell ref="BW15:CD15"/>
    <mergeCell ref="CI2:DD2"/>
    <mergeCell ref="CR6:CV17"/>
    <mergeCell ref="BL2:CH2"/>
    <mergeCell ref="CE17:CQ17"/>
    <mergeCell ref="CW6:DD17"/>
    <mergeCell ref="B2:T2"/>
    <mergeCell ref="U2:AQ2"/>
    <mergeCell ref="AR2:BK2"/>
    <mergeCell ref="B17:I17"/>
    <mergeCell ref="J17:M17"/>
    <mergeCell ref="N17:T17"/>
    <mergeCell ref="U17:AD17"/>
    <mergeCell ref="AE17:AH17"/>
    <mergeCell ref="AQ17:AX17"/>
    <mergeCell ref="AY17:BC17"/>
    <mergeCell ref="BD17:BK17"/>
    <mergeCell ref="BL17:BS17"/>
    <mergeCell ref="CE15:CI15"/>
    <mergeCell ref="CJ15:CQ15"/>
    <mergeCell ref="B16:I16"/>
    <mergeCell ref="J16:M16"/>
    <mergeCell ref="N16:T16"/>
    <mergeCell ref="U16:AD16"/>
    <mergeCell ref="AE16:AH16"/>
  </mergeCells>
  <pageMargins left="0.70866141732283472" right="0.70866141732283472" top="0.74803149606299213" bottom="0.74803149606299213" header="0.31496062992125984" footer="0.31496062992125984"/>
  <pageSetup paperSize="9" scale="32" fitToWidth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48"/>
  <sheetViews>
    <sheetView zoomScale="42" zoomScaleNormal="42" workbookViewId="0">
      <selection activeCell="AI1" sqref="AI1:AR1"/>
    </sheetView>
  </sheetViews>
  <sheetFormatPr defaultRowHeight="15" x14ac:dyDescent="0.25"/>
  <cols>
    <col min="1" max="1" width="15.7109375" customWidth="1"/>
    <col min="2" max="108" width="5.7109375" customWidth="1"/>
  </cols>
  <sheetData>
    <row r="1" spans="1:108" ht="150" customHeight="1" thickBot="1" x14ac:dyDescent="0.4">
      <c r="D1" s="265" t="s">
        <v>178</v>
      </c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188"/>
      <c r="AB1" s="188"/>
      <c r="AC1" s="188"/>
      <c r="AD1" s="188"/>
      <c r="AE1" s="188"/>
      <c r="AF1" s="188"/>
      <c r="AI1" s="266" t="s">
        <v>126</v>
      </c>
      <c r="AJ1" s="266"/>
      <c r="AK1" s="266"/>
      <c r="AL1" s="266"/>
      <c r="AM1" s="266"/>
      <c r="AN1" s="266"/>
      <c r="AO1" s="266"/>
      <c r="AP1" s="266"/>
      <c r="AQ1" s="266"/>
      <c r="AR1" s="266"/>
    </row>
    <row r="2" spans="1:108" s="1" customFormat="1" ht="20.100000000000001" customHeight="1" thickBot="1" x14ac:dyDescent="0.3">
      <c r="A2" s="494" t="s">
        <v>0</v>
      </c>
      <c r="B2" s="256" t="s">
        <v>127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8"/>
      <c r="U2" s="256" t="s">
        <v>128</v>
      </c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8"/>
      <c r="AR2" s="259" t="s">
        <v>129</v>
      </c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1"/>
      <c r="BL2" s="256" t="s">
        <v>130</v>
      </c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8"/>
      <c r="CI2" s="262" t="s">
        <v>131</v>
      </c>
      <c r="CJ2" s="263"/>
      <c r="CK2" s="263"/>
      <c r="CL2" s="263"/>
      <c r="CM2" s="263"/>
      <c r="CN2" s="263"/>
      <c r="CO2" s="263"/>
      <c r="CP2" s="263"/>
      <c r="CQ2" s="263"/>
      <c r="CR2" s="263"/>
      <c r="CS2" s="263"/>
      <c r="CT2" s="263"/>
      <c r="CU2" s="263"/>
      <c r="CV2" s="263"/>
      <c r="CW2" s="263"/>
      <c r="CX2" s="263"/>
      <c r="CY2" s="263"/>
      <c r="CZ2" s="263"/>
      <c r="DA2" s="263"/>
      <c r="DB2" s="263"/>
      <c r="DC2" s="263"/>
      <c r="DD2" s="263"/>
    </row>
    <row r="3" spans="1:108" s="1" customFormat="1" ht="20.100000000000001" customHeight="1" thickBot="1" x14ac:dyDescent="0.3">
      <c r="A3" s="495"/>
      <c r="B3" s="208">
        <v>23</v>
      </c>
      <c r="C3" s="210"/>
      <c r="D3" s="208">
        <v>24</v>
      </c>
      <c r="E3" s="209"/>
      <c r="F3" s="209"/>
      <c r="G3" s="209"/>
      <c r="H3" s="210"/>
      <c r="I3" s="208">
        <v>25</v>
      </c>
      <c r="J3" s="209"/>
      <c r="K3" s="209"/>
      <c r="L3" s="209"/>
      <c r="M3" s="210"/>
      <c r="N3" s="208">
        <v>26</v>
      </c>
      <c r="O3" s="209"/>
      <c r="P3" s="209"/>
      <c r="Q3" s="209"/>
      <c r="R3" s="210"/>
      <c r="S3" s="208">
        <v>27</v>
      </c>
      <c r="T3" s="209"/>
      <c r="U3" s="209"/>
      <c r="V3" s="209"/>
      <c r="W3" s="210"/>
      <c r="X3" s="208">
        <v>28</v>
      </c>
      <c r="Y3" s="209"/>
      <c r="Z3" s="209"/>
      <c r="AA3" s="209"/>
      <c r="AB3" s="210"/>
      <c r="AC3" s="208">
        <v>29</v>
      </c>
      <c r="AD3" s="209"/>
      <c r="AE3" s="209"/>
      <c r="AF3" s="209"/>
      <c r="AG3" s="210"/>
      <c r="AH3" s="208">
        <v>30</v>
      </c>
      <c r="AI3" s="209"/>
      <c r="AJ3" s="209"/>
      <c r="AK3" s="209"/>
      <c r="AL3" s="210"/>
      <c r="AM3" s="208">
        <v>31</v>
      </c>
      <c r="AN3" s="209"/>
      <c r="AO3" s="209"/>
      <c r="AP3" s="209"/>
      <c r="AQ3" s="210"/>
      <c r="AR3" s="209">
        <v>32</v>
      </c>
      <c r="AS3" s="209"/>
      <c r="AT3" s="209"/>
      <c r="AU3" s="209"/>
      <c r="AV3" s="210"/>
      <c r="AW3" s="208">
        <v>33</v>
      </c>
      <c r="AX3" s="209"/>
      <c r="AY3" s="209"/>
      <c r="AZ3" s="209"/>
      <c r="BA3" s="210"/>
      <c r="BB3" s="208">
        <v>34</v>
      </c>
      <c r="BC3" s="209"/>
      <c r="BD3" s="209"/>
      <c r="BE3" s="209"/>
      <c r="BF3" s="210"/>
      <c r="BG3" s="208">
        <v>35</v>
      </c>
      <c r="BH3" s="209"/>
      <c r="BI3" s="209"/>
      <c r="BJ3" s="209"/>
      <c r="BK3" s="210"/>
      <c r="BL3" s="208">
        <v>36</v>
      </c>
      <c r="BM3" s="209"/>
      <c r="BN3" s="209"/>
      <c r="BO3" s="209"/>
      <c r="BP3" s="210"/>
      <c r="BQ3" s="208">
        <v>37</v>
      </c>
      <c r="BR3" s="209"/>
      <c r="BS3" s="209"/>
      <c r="BT3" s="209"/>
      <c r="BU3" s="210"/>
      <c r="BV3" s="253">
        <v>38</v>
      </c>
      <c r="BW3" s="254"/>
      <c r="BX3" s="254"/>
      <c r="BY3" s="254"/>
      <c r="BZ3" s="255"/>
      <c r="CA3" s="253">
        <v>39</v>
      </c>
      <c r="CB3" s="254"/>
      <c r="CC3" s="254"/>
      <c r="CD3" s="254"/>
      <c r="CE3" s="255"/>
      <c r="CF3" s="253">
        <v>40</v>
      </c>
      <c r="CG3" s="254"/>
      <c r="CH3" s="254"/>
      <c r="CI3" s="254"/>
      <c r="CJ3" s="255"/>
      <c r="CK3" s="271">
        <v>41</v>
      </c>
      <c r="CL3" s="272"/>
      <c r="CM3" s="272"/>
      <c r="CN3" s="272"/>
      <c r="CO3" s="273"/>
      <c r="CP3" s="208">
        <v>42</v>
      </c>
      <c r="CQ3" s="209"/>
      <c r="CR3" s="209"/>
      <c r="CS3" s="209"/>
      <c r="CT3" s="210"/>
      <c r="CU3" s="208">
        <v>43</v>
      </c>
      <c r="CV3" s="209"/>
      <c r="CW3" s="209"/>
      <c r="CX3" s="209"/>
      <c r="CY3" s="210"/>
      <c r="CZ3" s="208">
        <v>44</v>
      </c>
      <c r="DA3" s="209"/>
      <c r="DB3" s="209"/>
      <c r="DC3" s="209"/>
      <c r="DD3" s="210"/>
    </row>
    <row r="4" spans="1:108" s="1" customFormat="1" ht="20.100000000000001" customHeight="1" thickBot="1" x14ac:dyDescent="0.3">
      <c r="A4" s="495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57">
        <v>27</v>
      </c>
      <c r="T4" s="58">
        <v>28</v>
      </c>
      <c r="U4" s="58">
        <v>1</v>
      </c>
      <c r="V4" s="58">
        <v>2</v>
      </c>
      <c r="W4" s="59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2">
        <v>15</v>
      </c>
      <c r="BW4" s="11">
        <v>16</v>
      </c>
      <c r="BX4" s="11">
        <v>17</v>
      </c>
      <c r="BY4" s="3">
        <v>18</v>
      </c>
      <c r="BZ4" s="14">
        <v>19</v>
      </c>
      <c r="CA4" s="15">
        <v>22</v>
      </c>
      <c r="CB4" s="16">
        <v>23</v>
      </c>
      <c r="CC4" s="16">
        <v>24</v>
      </c>
      <c r="CD4" s="16">
        <v>25</v>
      </c>
      <c r="CE4" s="14">
        <v>26</v>
      </c>
      <c r="CF4" s="15">
        <v>29</v>
      </c>
      <c r="CG4" s="16">
        <v>30</v>
      </c>
      <c r="CH4" s="16">
        <v>31</v>
      </c>
      <c r="CI4" s="2">
        <v>1</v>
      </c>
      <c r="CJ4" s="11">
        <v>2</v>
      </c>
      <c r="CK4" s="48">
        <v>5</v>
      </c>
      <c r="CL4" s="47">
        <v>6</v>
      </c>
      <c r="CM4" s="47">
        <v>7</v>
      </c>
      <c r="CN4" s="47">
        <v>8</v>
      </c>
      <c r="CO4" s="46">
        <v>9</v>
      </c>
      <c r="CP4" s="48">
        <v>12</v>
      </c>
      <c r="CQ4" s="140">
        <v>13</v>
      </c>
      <c r="CR4" s="168">
        <v>14</v>
      </c>
      <c r="CS4" s="181">
        <v>15</v>
      </c>
      <c r="CT4" s="182">
        <v>16</v>
      </c>
      <c r="CU4" s="132">
        <v>19</v>
      </c>
      <c r="CV4" s="168">
        <v>20</v>
      </c>
      <c r="CW4" s="170">
        <v>21</v>
      </c>
      <c r="CX4" s="170">
        <v>22</v>
      </c>
      <c r="CY4" s="171">
        <v>23</v>
      </c>
      <c r="CZ4" s="172">
        <v>26</v>
      </c>
      <c r="DA4" s="170">
        <v>27</v>
      </c>
      <c r="DB4" s="170">
        <v>28</v>
      </c>
      <c r="DC4" s="170">
        <v>29</v>
      </c>
      <c r="DD4" s="171">
        <v>30</v>
      </c>
    </row>
    <row r="5" spans="1:108" s="1" customFormat="1" ht="20.100000000000001" customHeight="1" thickBot="1" x14ac:dyDescent="0.3">
      <c r="A5" s="496"/>
      <c r="B5" s="7" t="s">
        <v>2</v>
      </c>
      <c r="C5" s="8" t="s">
        <v>3</v>
      </c>
      <c r="D5" s="7" t="s">
        <v>4</v>
      </c>
      <c r="E5" s="9" t="s">
        <v>5</v>
      </c>
      <c r="F5" s="9" t="s">
        <v>1</v>
      </c>
      <c r="G5" s="9" t="s">
        <v>2</v>
      </c>
      <c r="H5" s="8" t="s">
        <v>3</v>
      </c>
      <c r="I5" s="7" t="s">
        <v>4</v>
      </c>
      <c r="J5" s="9" t="s">
        <v>5</v>
      </c>
      <c r="K5" s="9" t="s">
        <v>1</v>
      </c>
      <c r="L5" s="9" t="s">
        <v>2</v>
      </c>
      <c r="M5" s="8" t="s">
        <v>3</v>
      </c>
      <c r="N5" s="7" t="s">
        <v>4</v>
      </c>
      <c r="O5" s="9" t="s">
        <v>5</v>
      </c>
      <c r="P5" s="9" t="s">
        <v>1</v>
      </c>
      <c r="Q5" s="9" t="s">
        <v>2</v>
      </c>
      <c r="R5" s="8" t="s">
        <v>3</v>
      </c>
      <c r="S5" s="54" t="s">
        <v>4</v>
      </c>
      <c r="T5" s="55" t="s">
        <v>5</v>
      </c>
      <c r="U5" s="55" t="s">
        <v>1</v>
      </c>
      <c r="V5" s="55" t="s">
        <v>2</v>
      </c>
      <c r="W5" s="56" t="s">
        <v>3</v>
      </c>
      <c r="X5" s="7" t="s">
        <v>4</v>
      </c>
      <c r="Y5" s="9" t="s">
        <v>5</v>
      </c>
      <c r="Z5" s="9" t="s">
        <v>1</v>
      </c>
      <c r="AA5" s="9" t="s">
        <v>2</v>
      </c>
      <c r="AB5" s="10" t="s">
        <v>3</v>
      </c>
      <c r="AC5" s="7" t="s">
        <v>4</v>
      </c>
      <c r="AD5" s="9" t="s">
        <v>5</v>
      </c>
      <c r="AE5" s="9" t="s">
        <v>1</v>
      </c>
      <c r="AF5" s="9" t="s">
        <v>2</v>
      </c>
      <c r="AG5" s="10" t="s">
        <v>3</v>
      </c>
      <c r="AH5" s="7" t="s">
        <v>4</v>
      </c>
      <c r="AI5" s="9" t="s">
        <v>5</v>
      </c>
      <c r="AJ5" s="9" t="s">
        <v>1</v>
      </c>
      <c r="AK5" s="9" t="s">
        <v>2</v>
      </c>
      <c r="AL5" s="10" t="s">
        <v>3</v>
      </c>
      <c r="AM5" s="7" t="s">
        <v>4</v>
      </c>
      <c r="AN5" s="9" t="s">
        <v>5</v>
      </c>
      <c r="AO5" s="9" t="s">
        <v>1</v>
      </c>
      <c r="AP5" s="9" t="s">
        <v>2</v>
      </c>
      <c r="AQ5" s="10" t="s">
        <v>3</v>
      </c>
      <c r="AR5" s="7" t="s">
        <v>4</v>
      </c>
      <c r="AS5" s="9" t="s">
        <v>5</v>
      </c>
      <c r="AT5" s="9" t="s">
        <v>1</v>
      </c>
      <c r="AU5" s="9" t="s">
        <v>2</v>
      </c>
      <c r="AV5" s="10" t="s">
        <v>3</v>
      </c>
      <c r="AW5" s="7" t="s">
        <v>4</v>
      </c>
      <c r="AX5" s="9" t="s">
        <v>5</v>
      </c>
      <c r="AY5" s="9" t="s">
        <v>1</v>
      </c>
      <c r="AZ5" s="9" t="s">
        <v>2</v>
      </c>
      <c r="BA5" s="10" t="s">
        <v>3</v>
      </c>
      <c r="BB5" s="7" t="s">
        <v>4</v>
      </c>
      <c r="BC5" s="9" t="s">
        <v>5</v>
      </c>
      <c r="BD5" s="9" t="s">
        <v>1</v>
      </c>
      <c r="BE5" s="9" t="s">
        <v>2</v>
      </c>
      <c r="BF5" s="10" t="s">
        <v>3</v>
      </c>
      <c r="BG5" s="7" t="s">
        <v>4</v>
      </c>
      <c r="BH5" s="9" t="s">
        <v>5</v>
      </c>
      <c r="BI5" s="9" t="s">
        <v>1</v>
      </c>
      <c r="BJ5" s="9" t="s">
        <v>2</v>
      </c>
      <c r="BK5" s="10" t="s">
        <v>3</v>
      </c>
      <c r="BL5" s="7" t="s">
        <v>4</v>
      </c>
      <c r="BM5" s="9" t="s">
        <v>5</v>
      </c>
      <c r="BN5" s="9" t="s">
        <v>1</v>
      </c>
      <c r="BO5" s="9" t="s">
        <v>2</v>
      </c>
      <c r="BP5" s="10" t="s">
        <v>3</v>
      </c>
      <c r="BQ5" s="7" t="s">
        <v>4</v>
      </c>
      <c r="BR5" s="9" t="s">
        <v>5</v>
      </c>
      <c r="BS5" s="9" t="s">
        <v>1</v>
      </c>
      <c r="BT5" s="9" t="s">
        <v>2</v>
      </c>
      <c r="BU5" s="10" t="s">
        <v>3</v>
      </c>
      <c r="BV5" s="7" t="s">
        <v>4</v>
      </c>
      <c r="BW5" s="9" t="s">
        <v>5</v>
      </c>
      <c r="BX5" s="9" t="s">
        <v>1</v>
      </c>
      <c r="BY5" s="8" t="s">
        <v>2</v>
      </c>
      <c r="BZ5" s="10" t="s">
        <v>3</v>
      </c>
      <c r="CA5" s="7" t="s">
        <v>4</v>
      </c>
      <c r="CB5" s="9" t="s">
        <v>5</v>
      </c>
      <c r="CC5" s="9" t="s">
        <v>1</v>
      </c>
      <c r="CD5" s="9" t="s">
        <v>2</v>
      </c>
      <c r="CE5" s="10" t="s">
        <v>3</v>
      </c>
      <c r="CF5" s="7" t="s">
        <v>4</v>
      </c>
      <c r="CG5" s="9" t="s">
        <v>5</v>
      </c>
      <c r="CH5" s="9" t="s">
        <v>1</v>
      </c>
      <c r="CI5" s="9" t="s">
        <v>2</v>
      </c>
      <c r="CJ5" s="8" t="s">
        <v>3</v>
      </c>
      <c r="CK5" s="45" t="s">
        <v>4</v>
      </c>
      <c r="CL5" s="44" t="s">
        <v>5</v>
      </c>
      <c r="CM5" s="44" t="s">
        <v>1</v>
      </c>
      <c r="CN5" s="44" t="s">
        <v>2</v>
      </c>
      <c r="CO5" s="43" t="s">
        <v>3</v>
      </c>
      <c r="CP5" s="45" t="s">
        <v>4</v>
      </c>
      <c r="CQ5" s="154" t="s">
        <v>5</v>
      </c>
      <c r="CR5" s="173" t="s">
        <v>1</v>
      </c>
      <c r="CS5" s="161" t="s">
        <v>2</v>
      </c>
      <c r="CT5" s="183" t="s">
        <v>3</v>
      </c>
      <c r="CU5" s="160" t="s">
        <v>4</v>
      </c>
      <c r="CV5" s="173" t="s">
        <v>5</v>
      </c>
      <c r="CW5" s="178" t="s">
        <v>1</v>
      </c>
      <c r="CX5" s="178" t="s">
        <v>2</v>
      </c>
      <c r="CY5" s="176" t="s">
        <v>3</v>
      </c>
      <c r="CZ5" s="177" t="s">
        <v>4</v>
      </c>
      <c r="DA5" s="178" t="s">
        <v>5</v>
      </c>
      <c r="DB5" s="178" t="s">
        <v>1</v>
      </c>
      <c r="DC5" s="178" t="s">
        <v>2</v>
      </c>
      <c r="DD5" s="176" t="s">
        <v>3</v>
      </c>
    </row>
    <row r="6" spans="1:108" ht="58.5" customHeight="1" thickBot="1" x14ac:dyDescent="0.3">
      <c r="A6" s="76">
        <v>1</v>
      </c>
      <c r="B6" s="497" t="s">
        <v>64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2" t="s">
        <v>154</v>
      </c>
      <c r="O6" s="503"/>
      <c r="P6" s="503"/>
      <c r="Q6" s="504"/>
      <c r="R6" s="497" t="s">
        <v>74</v>
      </c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9"/>
      <c r="AD6" s="502" t="s">
        <v>155</v>
      </c>
      <c r="AE6" s="503"/>
      <c r="AF6" s="503"/>
      <c r="AG6" s="503"/>
      <c r="AH6" s="503"/>
      <c r="AI6" s="504"/>
      <c r="AJ6" s="502" t="s">
        <v>75</v>
      </c>
      <c r="AK6" s="503"/>
      <c r="AL6" s="503"/>
      <c r="AM6" s="503"/>
      <c r="AN6" s="503"/>
      <c r="AO6" s="503"/>
      <c r="AP6" s="503"/>
      <c r="AQ6" s="504"/>
      <c r="AR6" s="497" t="s">
        <v>156</v>
      </c>
      <c r="AS6" s="498"/>
      <c r="AT6" s="498"/>
      <c r="AU6" s="498"/>
      <c r="AV6" s="498"/>
      <c r="AW6" s="498"/>
      <c r="AX6" s="498"/>
      <c r="AY6" s="499"/>
      <c r="AZ6" s="497" t="s">
        <v>49</v>
      </c>
      <c r="BA6" s="498"/>
      <c r="BB6" s="498"/>
      <c r="BC6" s="498"/>
      <c r="BD6" s="498"/>
      <c r="BE6" s="498"/>
      <c r="BF6" s="498"/>
      <c r="BG6" s="499"/>
      <c r="BH6" s="497" t="s">
        <v>157</v>
      </c>
      <c r="BI6" s="498"/>
      <c r="BJ6" s="498"/>
      <c r="BK6" s="498"/>
      <c r="BL6" s="498"/>
      <c r="BM6" s="498"/>
      <c r="BN6" s="498"/>
      <c r="BO6" s="499"/>
      <c r="BP6" s="497" t="s">
        <v>83</v>
      </c>
      <c r="BQ6" s="498"/>
      <c r="BR6" s="498"/>
      <c r="BS6" s="498"/>
      <c r="BT6" s="498"/>
      <c r="BU6" s="498"/>
      <c r="BV6" s="499"/>
      <c r="BW6" s="497" t="s">
        <v>50</v>
      </c>
      <c r="BX6" s="498"/>
      <c r="BY6" s="498"/>
      <c r="BZ6" s="498"/>
      <c r="CA6" s="498"/>
      <c r="CB6" s="499"/>
      <c r="CC6" s="502" t="s">
        <v>158</v>
      </c>
      <c r="CD6" s="503"/>
      <c r="CE6" s="503"/>
      <c r="CF6" s="503"/>
      <c r="CG6" s="504"/>
      <c r="CH6" s="502" t="s">
        <v>84</v>
      </c>
      <c r="CI6" s="503"/>
      <c r="CJ6" s="503"/>
      <c r="CK6" s="503"/>
      <c r="CL6" s="504"/>
      <c r="CM6" s="500" t="s">
        <v>159</v>
      </c>
      <c r="CN6" s="501"/>
      <c r="CO6" s="502" t="s">
        <v>160</v>
      </c>
      <c r="CP6" s="503"/>
      <c r="CQ6" s="504"/>
      <c r="CR6" s="505"/>
      <c r="CS6" s="506"/>
      <c r="CT6" s="506"/>
      <c r="CU6" s="506"/>
      <c r="CV6" s="507"/>
      <c r="CW6" s="514" t="s">
        <v>162</v>
      </c>
      <c r="CX6" s="515"/>
      <c r="CY6" s="515"/>
      <c r="CZ6" s="515"/>
      <c r="DA6" s="515"/>
      <c r="DB6" s="515"/>
      <c r="DC6" s="515"/>
      <c r="DD6" s="516"/>
    </row>
    <row r="7" spans="1:108" ht="63" customHeight="1" thickBot="1" x14ac:dyDescent="0.3">
      <c r="A7" s="76">
        <v>2</v>
      </c>
      <c r="B7" s="497" t="s">
        <v>64</v>
      </c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9"/>
      <c r="N7" s="502" t="s">
        <v>154</v>
      </c>
      <c r="O7" s="503"/>
      <c r="P7" s="503"/>
      <c r="Q7" s="504"/>
      <c r="R7" s="497" t="s">
        <v>74</v>
      </c>
      <c r="S7" s="498"/>
      <c r="T7" s="498"/>
      <c r="U7" s="498"/>
      <c r="V7" s="498"/>
      <c r="W7" s="498"/>
      <c r="X7" s="498"/>
      <c r="Y7" s="498"/>
      <c r="Z7" s="498"/>
      <c r="AA7" s="498"/>
      <c r="AB7" s="498"/>
      <c r="AC7" s="499"/>
      <c r="AD7" s="502" t="s">
        <v>155</v>
      </c>
      <c r="AE7" s="503"/>
      <c r="AF7" s="503"/>
      <c r="AG7" s="503"/>
      <c r="AH7" s="503"/>
      <c r="AI7" s="504"/>
      <c r="AJ7" s="502" t="s">
        <v>75</v>
      </c>
      <c r="AK7" s="503"/>
      <c r="AL7" s="503"/>
      <c r="AM7" s="503"/>
      <c r="AN7" s="503"/>
      <c r="AO7" s="503"/>
      <c r="AP7" s="503"/>
      <c r="AQ7" s="504"/>
      <c r="AR7" s="497" t="s">
        <v>156</v>
      </c>
      <c r="AS7" s="498"/>
      <c r="AT7" s="498"/>
      <c r="AU7" s="498"/>
      <c r="AV7" s="498"/>
      <c r="AW7" s="498"/>
      <c r="AX7" s="498"/>
      <c r="AY7" s="499"/>
      <c r="AZ7" s="497" t="s">
        <v>49</v>
      </c>
      <c r="BA7" s="498"/>
      <c r="BB7" s="498"/>
      <c r="BC7" s="498"/>
      <c r="BD7" s="498"/>
      <c r="BE7" s="498"/>
      <c r="BF7" s="498"/>
      <c r="BG7" s="499"/>
      <c r="BH7" s="497" t="s">
        <v>157</v>
      </c>
      <c r="BI7" s="498"/>
      <c r="BJ7" s="498"/>
      <c r="BK7" s="498"/>
      <c r="BL7" s="498"/>
      <c r="BM7" s="498"/>
      <c r="BN7" s="498"/>
      <c r="BO7" s="499"/>
      <c r="BP7" s="497" t="s">
        <v>83</v>
      </c>
      <c r="BQ7" s="498"/>
      <c r="BR7" s="498"/>
      <c r="BS7" s="498"/>
      <c r="BT7" s="498"/>
      <c r="BU7" s="498"/>
      <c r="BV7" s="499"/>
      <c r="BW7" s="497" t="s">
        <v>50</v>
      </c>
      <c r="BX7" s="498"/>
      <c r="BY7" s="498"/>
      <c r="BZ7" s="498"/>
      <c r="CA7" s="498"/>
      <c r="CB7" s="499"/>
      <c r="CC7" s="502" t="s">
        <v>158</v>
      </c>
      <c r="CD7" s="503"/>
      <c r="CE7" s="503"/>
      <c r="CF7" s="503"/>
      <c r="CG7" s="504"/>
      <c r="CH7" s="502" t="s">
        <v>84</v>
      </c>
      <c r="CI7" s="503"/>
      <c r="CJ7" s="503"/>
      <c r="CK7" s="503"/>
      <c r="CL7" s="504"/>
      <c r="CM7" s="500" t="s">
        <v>159</v>
      </c>
      <c r="CN7" s="501"/>
      <c r="CO7" s="502" t="s">
        <v>160</v>
      </c>
      <c r="CP7" s="503"/>
      <c r="CQ7" s="504"/>
      <c r="CR7" s="508"/>
      <c r="CS7" s="509"/>
      <c r="CT7" s="509"/>
      <c r="CU7" s="509"/>
      <c r="CV7" s="510"/>
      <c r="CW7" s="517"/>
      <c r="CX7" s="518"/>
      <c r="CY7" s="518"/>
      <c r="CZ7" s="518"/>
      <c r="DA7" s="518"/>
      <c r="DB7" s="518"/>
      <c r="DC7" s="518"/>
      <c r="DD7" s="519"/>
    </row>
    <row r="8" spans="1:108" ht="63" customHeight="1" thickBot="1" x14ac:dyDescent="0.3">
      <c r="A8" s="76">
        <v>3</v>
      </c>
      <c r="B8" s="502" t="s">
        <v>154</v>
      </c>
      <c r="C8" s="503"/>
      <c r="D8" s="503"/>
      <c r="E8" s="504"/>
      <c r="F8" s="497" t="s">
        <v>74</v>
      </c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9"/>
      <c r="R8" s="502" t="s">
        <v>155</v>
      </c>
      <c r="S8" s="503"/>
      <c r="T8" s="503"/>
      <c r="U8" s="503"/>
      <c r="V8" s="503"/>
      <c r="W8" s="504"/>
      <c r="X8" s="502" t="s">
        <v>75</v>
      </c>
      <c r="Y8" s="503"/>
      <c r="Z8" s="503"/>
      <c r="AA8" s="503"/>
      <c r="AB8" s="503"/>
      <c r="AC8" s="503"/>
      <c r="AD8" s="503"/>
      <c r="AE8" s="504"/>
      <c r="AF8" s="497" t="s">
        <v>156</v>
      </c>
      <c r="AG8" s="498"/>
      <c r="AH8" s="498"/>
      <c r="AI8" s="498"/>
      <c r="AJ8" s="498"/>
      <c r="AK8" s="498"/>
      <c r="AL8" s="498"/>
      <c r="AM8" s="499"/>
      <c r="AN8" s="497" t="s">
        <v>49</v>
      </c>
      <c r="AO8" s="498"/>
      <c r="AP8" s="498"/>
      <c r="AQ8" s="498"/>
      <c r="AR8" s="498"/>
      <c r="AS8" s="498"/>
      <c r="AT8" s="498"/>
      <c r="AU8" s="499"/>
      <c r="AV8" s="497" t="s">
        <v>157</v>
      </c>
      <c r="AW8" s="498"/>
      <c r="AX8" s="498"/>
      <c r="AY8" s="498"/>
      <c r="AZ8" s="498"/>
      <c r="BA8" s="498"/>
      <c r="BB8" s="498"/>
      <c r="BC8" s="499"/>
      <c r="BD8" s="497" t="s">
        <v>83</v>
      </c>
      <c r="BE8" s="498"/>
      <c r="BF8" s="498"/>
      <c r="BG8" s="498"/>
      <c r="BH8" s="498"/>
      <c r="BI8" s="498"/>
      <c r="BJ8" s="499"/>
      <c r="BK8" s="497" t="s">
        <v>50</v>
      </c>
      <c r="BL8" s="498"/>
      <c r="BM8" s="498"/>
      <c r="BN8" s="498"/>
      <c r="BO8" s="498"/>
      <c r="BP8" s="499"/>
      <c r="BQ8" s="502" t="s">
        <v>158</v>
      </c>
      <c r="BR8" s="503"/>
      <c r="BS8" s="503"/>
      <c r="BT8" s="503"/>
      <c r="BU8" s="504"/>
      <c r="BV8" s="497" t="s">
        <v>64</v>
      </c>
      <c r="BW8" s="498"/>
      <c r="BX8" s="498"/>
      <c r="BY8" s="498"/>
      <c r="BZ8" s="498"/>
      <c r="CA8" s="498"/>
      <c r="CB8" s="498"/>
      <c r="CC8" s="498"/>
      <c r="CD8" s="498"/>
      <c r="CE8" s="498"/>
      <c r="CF8" s="498"/>
      <c r="CG8" s="499"/>
      <c r="CH8" s="502" t="s">
        <v>160</v>
      </c>
      <c r="CI8" s="503"/>
      <c r="CJ8" s="504"/>
      <c r="CK8" s="500" t="s">
        <v>159</v>
      </c>
      <c r="CL8" s="501"/>
      <c r="CM8" s="502" t="s">
        <v>84</v>
      </c>
      <c r="CN8" s="503"/>
      <c r="CO8" s="503"/>
      <c r="CP8" s="503"/>
      <c r="CQ8" s="504"/>
      <c r="CR8" s="508"/>
      <c r="CS8" s="509"/>
      <c r="CT8" s="509"/>
      <c r="CU8" s="509"/>
      <c r="CV8" s="510"/>
      <c r="CW8" s="517"/>
      <c r="CX8" s="518"/>
      <c r="CY8" s="518"/>
      <c r="CZ8" s="518"/>
      <c r="DA8" s="518"/>
      <c r="DB8" s="518"/>
      <c r="DC8" s="518"/>
      <c r="DD8" s="519"/>
    </row>
    <row r="9" spans="1:108" ht="57.75" customHeight="1" thickBot="1" x14ac:dyDescent="0.3">
      <c r="A9" s="76">
        <v>4</v>
      </c>
      <c r="B9" s="502" t="s">
        <v>154</v>
      </c>
      <c r="C9" s="503"/>
      <c r="D9" s="503"/>
      <c r="E9" s="504"/>
      <c r="F9" s="497" t="s">
        <v>74</v>
      </c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9"/>
      <c r="R9" s="502" t="s">
        <v>155</v>
      </c>
      <c r="S9" s="503"/>
      <c r="T9" s="503"/>
      <c r="U9" s="503"/>
      <c r="V9" s="503"/>
      <c r="W9" s="504"/>
      <c r="X9" s="502" t="s">
        <v>75</v>
      </c>
      <c r="Y9" s="503"/>
      <c r="Z9" s="503"/>
      <c r="AA9" s="503"/>
      <c r="AB9" s="503"/>
      <c r="AC9" s="503"/>
      <c r="AD9" s="503"/>
      <c r="AE9" s="504"/>
      <c r="AF9" s="497" t="s">
        <v>156</v>
      </c>
      <c r="AG9" s="498"/>
      <c r="AH9" s="498"/>
      <c r="AI9" s="498"/>
      <c r="AJ9" s="498"/>
      <c r="AK9" s="498"/>
      <c r="AL9" s="498"/>
      <c r="AM9" s="499"/>
      <c r="AN9" s="497" t="s">
        <v>49</v>
      </c>
      <c r="AO9" s="498"/>
      <c r="AP9" s="498"/>
      <c r="AQ9" s="498"/>
      <c r="AR9" s="498"/>
      <c r="AS9" s="498"/>
      <c r="AT9" s="498"/>
      <c r="AU9" s="499"/>
      <c r="AV9" s="497" t="s">
        <v>157</v>
      </c>
      <c r="AW9" s="498"/>
      <c r="AX9" s="498"/>
      <c r="AY9" s="498"/>
      <c r="AZ9" s="498"/>
      <c r="BA9" s="498"/>
      <c r="BB9" s="498"/>
      <c r="BC9" s="499"/>
      <c r="BD9" s="497" t="s">
        <v>83</v>
      </c>
      <c r="BE9" s="498"/>
      <c r="BF9" s="498"/>
      <c r="BG9" s="498"/>
      <c r="BH9" s="498"/>
      <c r="BI9" s="498"/>
      <c r="BJ9" s="499"/>
      <c r="BK9" s="497" t="s">
        <v>50</v>
      </c>
      <c r="BL9" s="498"/>
      <c r="BM9" s="498"/>
      <c r="BN9" s="498"/>
      <c r="BO9" s="498"/>
      <c r="BP9" s="499"/>
      <c r="BQ9" s="502" t="s">
        <v>158</v>
      </c>
      <c r="BR9" s="503"/>
      <c r="BS9" s="503"/>
      <c r="BT9" s="503"/>
      <c r="BU9" s="504"/>
      <c r="BV9" s="497" t="s">
        <v>64</v>
      </c>
      <c r="BW9" s="498"/>
      <c r="BX9" s="498"/>
      <c r="BY9" s="498"/>
      <c r="BZ9" s="498"/>
      <c r="CA9" s="498"/>
      <c r="CB9" s="498"/>
      <c r="CC9" s="498"/>
      <c r="CD9" s="498"/>
      <c r="CE9" s="498"/>
      <c r="CF9" s="498"/>
      <c r="CG9" s="499"/>
      <c r="CH9" s="502" t="s">
        <v>160</v>
      </c>
      <c r="CI9" s="503"/>
      <c r="CJ9" s="504"/>
      <c r="CK9" s="500" t="s">
        <v>159</v>
      </c>
      <c r="CL9" s="501"/>
      <c r="CM9" s="502" t="s">
        <v>84</v>
      </c>
      <c r="CN9" s="503"/>
      <c r="CO9" s="503"/>
      <c r="CP9" s="503"/>
      <c r="CQ9" s="504"/>
      <c r="CR9" s="508"/>
      <c r="CS9" s="509"/>
      <c r="CT9" s="509"/>
      <c r="CU9" s="509"/>
      <c r="CV9" s="510"/>
      <c r="CW9" s="517"/>
      <c r="CX9" s="518"/>
      <c r="CY9" s="518"/>
      <c r="CZ9" s="518"/>
      <c r="DA9" s="518"/>
      <c r="DB9" s="518"/>
      <c r="DC9" s="518"/>
      <c r="DD9" s="519"/>
    </row>
    <row r="10" spans="1:108" ht="55.5" customHeight="1" thickBot="1" x14ac:dyDescent="0.3">
      <c r="A10" s="76">
        <v>5</v>
      </c>
      <c r="B10" s="502" t="s">
        <v>155</v>
      </c>
      <c r="C10" s="503"/>
      <c r="D10" s="503"/>
      <c r="E10" s="503"/>
      <c r="F10" s="503"/>
      <c r="G10" s="504"/>
      <c r="H10" s="502" t="s">
        <v>75</v>
      </c>
      <c r="I10" s="503"/>
      <c r="J10" s="503"/>
      <c r="K10" s="503"/>
      <c r="L10" s="503"/>
      <c r="M10" s="503"/>
      <c r="N10" s="503"/>
      <c r="O10" s="504"/>
      <c r="P10" s="497" t="s">
        <v>156</v>
      </c>
      <c r="Q10" s="498"/>
      <c r="R10" s="498"/>
      <c r="S10" s="498"/>
      <c r="T10" s="498"/>
      <c r="U10" s="498"/>
      <c r="V10" s="498"/>
      <c r="W10" s="499"/>
      <c r="X10" s="497" t="s">
        <v>49</v>
      </c>
      <c r="Y10" s="498"/>
      <c r="Z10" s="498"/>
      <c r="AA10" s="498"/>
      <c r="AB10" s="498"/>
      <c r="AC10" s="498"/>
      <c r="AD10" s="498"/>
      <c r="AE10" s="499"/>
      <c r="AF10" s="497" t="s">
        <v>64</v>
      </c>
      <c r="AG10" s="498"/>
      <c r="AH10" s="498"/>
      <c r="AI10" s="498"/>
      <c r="AJ10" s="498"/>
      <c r="AK10" s="498"/>
      <c r="AL10" s="498"/>
      <c r="AM10" s="498"/>
      <c r="AN10" s="498"/>
      <c r="AO10" s="498"/>
      <c r="AP10" s="498"/>
      <c r="AQ10" s="499"/>
      <c r="AR10" s="502" t="s">
        <v>154</v>
      </c>
      <c r="AS10" s="503"/>
      <c r="AT10" s="503"/>
      <c r="AU10" s="504"/>
      <c r="AV10" s="497" t="s">
        <v>74</v>
      </c>
      <c r="AW10" s="498"/>
      <c r="AX10" s="498"/>
      <c r="AY10" s="498"/>
      <c r="AZ10" s="498"/>
      <c r="BA10" s="498"/>
      <c r="BB10" s="498"/>
      <c r="BC10" s="498"/>
      <c r="BD10" s="498"/>
      <c r="BE10" s="498"/>
      <c r="BF10" s="498"/>
      <c r="BG10" s="499"/>
      <c r="BH10" s="497" t="s">
        <v>83</v>
      </c>
      <c r="BI10" s="498"/>
      <c r="BJ10" s="498"/>
      <c r="BK10" s="498"/>
      <c r="BL10" s="498"/>
      <c r="BM10" s="498"/>
      <c r="BN10" s="499"/>
      <c r="BO10" s="497" t="s">
        <v>157</v>
      </c>
      <c r="BP10" s="498"/>
      <c r="BQ10" s="498"/>
      <c r="BR10" s="498"/>
      <c r="BS10" s="498"/>
      <c r="BT10" s="498"/>
      <c r="BU10" s="498"/>
      <c r="BV10" s="498"/>
      <c r="BW10" s="502" t="s">
        <v>160</v>
      </c>
      <c r="BX10" s="503"/>
      <c r="BY10" s="504"/>
      <c r="BZ10" s="500" t="s">
        <v>159</v>
      </c>
      <c r="CA10" s="501"/>
      <c r="CB10" s="502" t="s">
        <v>158</v>
      </c>
      <c r="CC10" s="503"/>
      <c r="CD10" s="503"/>
      <c r="CE10" s="503"/>
      <c r="CF10" s="504"/>
      <c r="CG10" s="502" t="s">
        <v>84</v>
      </c>
      <c r="CH10" s="503"/>
      <c r="CI10" s="503"/>
      <c r="CJ10" s="503"/>
      <c r="CK10" s="504"/>
      <c r="CL10" s="497" t="s">
        <v>50</v>
      </c>
      <c r="CM10" s="498"/>
      <c r="CN10" s="498"/>
      <c r="CO10" s="498"/>
      <c r="CP10" s="498"/>
      <c r="CQ10" s="499"/>
      <c r="CR10" s="508"/>
      <c r="CS10" s="509"/>
      <c r="CT10" s="509"/>
      <c r="CU10" s="509"/>
      <c r="CV10" s="510"/>
      <c r="CW10" s="517"/>
      <c r="CX10" s="518"/>
      <c r="CY10" s="518"/>
      <c r="CZ10" s="518"/>
      <c r="DA10" s="518"/>
      <c r="DB10" s="518"/>
      <c r="DC10" s="518"/>
      <c r="DD10" s="519"/>
    </row>
    <row r="11" spans="1:108" ht="59.25" customHeight="1" thickBot="1" x14ac:dyDescent="0.3">
      <c r="A11" s="76">
        <v>6</v>
      </c>
      <c r="B11" s="502" t="s">
        <v>155</v>
      </c>
      <c r="C11" s="503"/>
      <c r="D11" s="503"/>
      <c r="E11" s="503"/>
      <c r="F11" s="503"/>
      <c r="G11" s="504"/>
      <c r="H11" s="502" t="s">
        <v>75</v>
      </c>
      <c r="I11" s="503"/>
      <c r="J11" s="503"/>
      <c r="K11" s="503"/>
      <c r="L11" s="503"/>
      <c r="M11" s="503"/>
      <c r="N11" s="503"/>
      <c r="O11" s="504"/>
      <c r="P11" s="497" t="s">
        <v>156</v>
      </c>
      <c r="Q11" s="498"/>
      <c r="R11" s="498"/>
      <c r="S11" s="498"/>
      <c r="T11" s="498"/>
      <c r="U11" s="498"/>
      <c r="V11" s="498"/>
      <c r="W11" s="499"/>
      <c r="X11" s="497" t="s">
        <v>49</v>
      </c>
      <c r="Y11" s="498"/>
      <c r="Z11" s="498"/>
      <c r="AA11" s="498"/>
      <c r="AB11" s="498"/>
      <c r="AC11" s="498"/>
      <c r="AD11" s="498"/>
      <c r="AE11" s="499"/>
      <c r="AF11" s="497" t="s">
        <v>64</v>
      </c>
      <c r="AG11" s="498"/>
      <c r="AH11" s="498"/>
      <c r="AI11" s="498"/>
      <c r="AJ11" s="498"/>
      <c r="AK11" s="498"/>
      <c r="AL11" s="498"/>
      <c r="AM11" s="498"/>
      <c r="AN11" s="498"/>
      <c r="AO11" s="498"/>
      <c r="AP11" s="498"/>
      <c r="AQ11" s="499"/>
      <c r="AR11" s="502" t="s">
        <v>154</v>
      </c>
      <c r="AS11" s="503"/>
      <c r="AT11" s="503"/>
      <c r="AU11" s="504"/>
      <c r="AV11" s="497" t="s">
        <v>74</v>
      </c>
      <c r="AW11" s="498"/>
      <c r="AX11" s="498"/>
      <c r="AY11" s="498"/>
      <c r="AZ11" s="498"/>
      <c r="BA11" s="498"/>
      <c r="BB11" s="498"/>
      <c r="BC11" s="498"/>
      <c r="BD11" s="498"/>
      <c r="BE11" s="498"/>
      <c r="BF11" s="498"/>
      <c r="BG11" s="499"/>
      <c r="BH11" s="497" t="s">
        <v>83</v>
      </c>
      <c r="BI11" s="498"/>
      <c r="BJ11" s="498"/>
      <c r="BK11" s="498"/>
      <c r="BL11" s="498"/>
      <c r="BM11" s="498"/>
      <c r="BN11" s="499"/>
      <c r="BO11" s="497" t="s">
        <v>157</v>
      </c>
      <c r="BP11" s="498"/>
      <c r="BQ11" s="498"/>
      <c r="BR11" s="498"/>
      <c r="BS11" s="498"/>
      <c r="BT11" s="498"/>
      <c r="BU11" s="498"/>
      <c r="BV11" s="498"/>
      <c r="BW11" s="502" t="s">
        <v>160</v>
      </c>
      <c r="BX11" s="503"/>
      <c r="BY11" s="504"/>
      <c r="BZ11" s="500" t="s">
        <v>159</v>
      </c>
      <c r="CA11" s="501"/>
      <c r="CB11" s="502" t="s">
        <v>158</v>
      </c>
      <c r="CC11" s="503"/>
      <c r="CD11" s="503"/>
      <c r="CE11" s="503"/>
      <c r="CF11" s="504"/>
      <c r="CG11" s="502" t="s">
        <v>84</v>
      </c>
      <c r="CH11" s="503"/>
      <c r="CI11" s="503"/>
      <c r="CJ11" s="503"/>
      <c r="CK11" s="504"/>
      <c r="CL11" s="497" t="s">
        <v>50</v>
      </c>
      <c r="CM11" s="498"/>
      <c r="CN11" s="498"/>
      <c r="CO11" s="498"/>
      <c r="CP11" s="498"/>
      <c r="CQ11" s="499"/>
      <c r="CR11" s="508"/>
      <c r="CS11" s="509"/>
      <c r="CT11" s="509"/>
      <c r="CU11" s="509"/>
      <c r="CV11" s="510"/>
      <c r="CW11" s="517"/>
      <c r="CX11" s="518"/>
      <c r="CY11" s="518"/>
      <c r="CZ11" s="518"/>
      <c r="DA11" s="518"/>
      <c r="DB11" s="518"/>
      <c r="DC11" s="518"/>
      <c r="DD11" s="519"/>
    </row>
    <row r="12" spans="1:108" ht="58.5" customHeight="1" thickBot="1" x14ac:dyDescent="0.3">
      <c r="A12" s="76">
        <v>7</v>
      </c>
      <c r="B12" s="497" t="s">
        <v>50</v>
      </c>
      <c r="C12" s="498"/>
      <c r="D12" s="498"/>
      <c r="E12" s="498"/>
      <c r="F12" s="498"/>
      <c r="G12" s="499"/>
      <c r="H12" s="502" t="s">
        <v>158</v>
      </c>
      <c r="I12" s="503"/>
      <c r="J12" s="503"/>
      <c r="K12" s="503"/>
      <c r="L12" s="504"/>
      <c r="M12" s="502" t="s">
        <v>84</v>
      </c>
      <c r="N12" s="503"/>
      <c r="O12" s="503"/>
      <c r="P12" s="503"/>
      <c r="Q12" s="504"/>
      <c r="R12" s="497" t="s">
        <v>83</v>
      </c>
      <c r="S12" s="498"/>
      <c r="T12" s="498"/>
      <c r="U12" s="498"/>
      <c r="V12" s="498"/>
      <c r="W12" s="498"/>
      <c r="X12" s="499"/>
      <c r="Y12" s="497" t="s">
        <v>49</v>
      </c>
      <c r="Z12" s="498"/>
      <c r="AA12" s="498"/>
      <c r="AB12" s="498"/>
      <c r="AC12" s="498"/>
      <c r="AD12" s="498"/>
      <c r="AE12" s="498"/>
      <c r="AF12" s="499"/>
      <c r="AG12" s="497" t="s">
        <v>74</v>
      </c>
      <c r="AH12" s="498"/>
      <c r="AI12" s="498"/>
      <c r="AJ12" s="498"/>
      <c r="AK12" s="498"/>
      <c r="AL12" s="498"/>
      <c r="AM12" s="498"/>
      <c r="AN12" s="498"/>
      <c r="AO12" s="498"/>
      <c r="AP12" s="498"/>
      <c r="AQ12" s="498"/>
      <c r="AR12" s="499"/>
      <c r="AS12" s="502" t="s">
        <v>160</v>
      </c>
      <c r="AT12" s="503"/>
      <c r="AU12" s="504"/>
      <c r="AV12" s="500" t="s">
        <v>159</v>
      </c>
      <c r="AW12" s="501"/>
      <c r="AX12" s="497" t="s">
        <v>64</v>
      </c>
      <c r="AY12" s="498"/>
      <c r="AZ12" s="498"/>
      <c r="BA12" s="498"/>
      <c r="BB12" s="498"/>
      <c r="BC12" s="498"/>
      <c r="BD12" s="498"/>
      <c r="BE12" s="498"/>
      <c r="BF12" s="498"/>
      <c r="BG12" s="498"/>
      <c r="BH12" s="498"/>
      <c r="BI12" s="499"/>
      <c r="BJ12" s="502" t="s">
        <v>154</v>
      </c>
      <c r="BK12" s="503"/>
      <c r="BL12" s="503"/>
      <c r="BM12" s="504"/>
      <c r="BN12" s="502" t="s">
        <v>75</v>
      </c>
      <c r="BO12" s="503"/>
      <c r="BP12" s="503"/>
      <c r="BQ12" s="503"/>
      <c r="BR12" s="503"/>
      <c r="BS12" s="503"/>
      <c r="BT12" s="503"/>
      <c r="BU12" s="504"/>
      <c r="BV12" s="502" t="s">
        <v>155</v>
      </c>
      <c r="BW12" s="503"/>
      <c r="BX12" s="503"/>
      <c r="BY12" s="503"/>
      <c r="BZ12" s="503"/>
      <c r="CA12" s="504"/>
      <c r="CB12" s="497" t="s">
        <v>157</v>
      </c>
      <c r="CC12" s="498"/>
      <c r="CD12" s="498"/>
      <c r="CE12" s="498"/>
      <c r="CF12" s="498"/>
      <c r="CG12" s="498"/>
      <c r="CH12" s="498"/>
      <c r="CI12" s="499"/>
      <c r="CJ12" s="497" t="s">
        <v>156</v>
      </c>
      <c r="CK12" s="498"/>
      <c r="CL12" s="498"/>
      <c r="CM12" s="498"/>
      <c r="CN12" s="498"/>
      <c r="CO12" s="498"/>
      <c r="CP12" s="498"/>
      <c r="CQ12" s="499"/>
      <c r="CR12" s="511"/>
      <c r="CS12" s="512"/>
      <c r="CT12" s="512"/>
      <c r="CU12" s="512"/>
      <c r="CV12" s="513"/>
      <c r="CW12" s="520"/>
      <c r="CX12" s="521"/>
      <c r="CY12" s="521"/>
      <c r="CZ12" s="521"/>
      <c r="DA12" s="521"/>
      <c r="DB12" s="521"/>
      <c r="DC12" s="521"/>
      <c r="DD12" s="522"/>
    </row>
    <row r="13" spans="1:108" ht="20.100000000000001" x14ac:dyDescent="0.35">
      <c r="CU13" s="35"/>
      <c r="CV13" s="35"/>
      <c r="CW13" s="35"/>
      <c r="CX13" s="35"/>
      <c r="CY13" s="35"/>
      <c r="CZ13" s="35"/>
      <c r="DA13" s="35"/>
      <c r="DB13" s="35"/>
      <c r="DC13" s="17"/>
      <c r="DD13" s="17"/>
    </row>
    <row r="14" spans="1:108" ht="26.25" x14ac:dyDescent="0.4">
      <c r="A14" s="19" t="s">
        <v>103</v>
      </c>
      <c r="B14" s="20" t="s">
        <v>104</v>
      </c>
      <c r="CU14" s="36"/>
      <c r="CV14" s="36"/>
      <c r="CW14" s="36"/>
      <c r="CX14" s="36"/>
      <c r="CY14" s="36"/>
      <c r="CZ14" s="36"/>
      <c r="DA14" s="36"/>
      <c r="DB14" s="36"/>
    </row>
    <row r="15" spans="1:108" ht="21" x14ac:dyDescent="0.3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35"/>
      <c r="AL15" s="381"/>
      <c r="AM15" s="381"/>
      <c r="AN15" s="381"/>
      <c r="AO15" s="381"/>
      <c r="AP15" s="382"/>
      <c r="AQ15" s="21"/>
      <c r="AR15" s="21" t="s">
        <v>106</v>
      </c>
      <c r="AS15" s="21"/>
      <c r="AT15" s="21"/>
      <c r="AU15" s="21"/>
      <c r="AV15" s="21"/>
      <c r="CU15" s="36"/>
      <c r="CV15" s="36"/>
      <c r="CW15" s="36"/>
      <c r="CX15" s="36"/>
      <c r="CY15" s="36"/>
      <c r="CZ15" s="36"/>
      <c r="DA15" s="36"/>
      <c r="DB15" s="36"/>
    </row>
    <row r="16" spans="1:108" ht="21" x14ac:dyDescent="0.35">
      <c r="B16" s="238"/>
      <c r="C16" s="379"/>
      <c r="D16" s="379"/>
      <c r="E16" s="379"/>
      <c r="F16" s="379"/>
      <c r="G16" s="380"/>
      <c r="H16" s="21"/>
      <c r="I16" s="21" t="s">
        <v>107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41"/>
      <c r="AL16" s="392"/>
      <c r="AM16" s="392"/>
      <c r="AN16" s="392"/>
      <c r="AO16" s="392"/>
      <c r="AP16" s="393"/>
      <c r="AQ16" s="21"/>
      <c r="AR16" s="21" t="s">
        <v>108</v>
      </c>
      <c r="AS16" s="21"/>
      <c r="AT16" s="21"/>
      <c r="AU16" s="21"/>
      <c r="AV16" s="22"/>
      <c r="CU16" s="36"/>
      <c r="CV16" s="36"/>
      <c r="CW16" s="36"/>
      <c r="CX16" s="36"/>
      <c r="CY16" s="36"/>
      <c r="CZ16" s="36"/>
      <c r="DA16" s="36"/>
      <c r="DB16" s="36"/>
    </row>
    <row r="17" spans="2:106" ht="20.25" x14ac:dyDescent="0.25">
      <c r="CU17" s="36"/>
      <c r="CV17" s="36"/>
      <c r="CW17" s="36"/>
      <c r="CX17" s="36"/>
      <c r="CY17" s="36"/>
      <c r="CZ17" s="36"/>
      <c r="DA17" s="36"/>
      <c r="DB17" s="36"/>
    </row>
    <row r="20" spans="2:106" ht="38.25" customHeight="1" x14ac:dyDescent="0.3">
      <c r="B20" s="396" t="s">
        <v>7</v>
      </c>
      <c r="C20" s="395"/>
      <c r="D20" s="395"/>
      <c r="E20" s="395"/>
      <c r="F20" s="395"/>
      <c r="G20" s="395"/>
      <c r="H20" s="395"/>
      <c r="I20" s="395"/>
      <c r="J20" s="395"/>
      <c r="K20" s="395"/>
      <c r="L20" s="447" t="s">
        <v>8</v>
      </c>
      <c r="M20" s="395"/>
      <c r="N20" s="395"/>
      <c r="O20" s="447" t="s">
        <v>9</v>
      </c>
      <c r="P20" s="395"/>
      <c r="Q20" s="395"/>
      <c r="R20" s="447" t="s">
        <v>10</v>
      </c>
      <c r="S20" s="395"/>
      <c r="T20" s="447" t="s">
        <v>11</v>
      </c>
      <c r="U20" s="395"/>
      <c r="V20" s="395"/>
      <c r="W20" s="395"/>
      <c r="X20" s="447" t="s">
        <v>12</v>
      </c>
      <c r="Y20" s="395"/>
      <c r="Z20" s="395"/>
      <c r="AA20" s="447" t="s">
        <v>13</v>
      </c>
      <c r="AB20" s="395"/>
      <c r="AC20" s="395"/>
      <c r="AD20" s="396" t="s">
        <v>14</v>
      </c>
      <c r="AE20" s="395"/>
      <c r="AF20" s="395"/>
      <c r="AG20" s="395"/>
      <c r="AH20" s="395"/>
      <c r="AI20" s="395"/>
      <c r="AJ20" s="395"/>
    </row>
    <row r="21" spans="2:106" ht="18.75" x14ac:dyDescent="0.3">
      <c r="B21" s="395"/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446">
        <v>1</v>
      </c>
      <c r="U21" s="395"/>
      <c r="V21" s="446">
        <v>2</v>
      </c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  <c r="AI21" s="395"/>
      <c r="AJ21" s="395"/>
    </row>
    <row r="22" spans="2:106" ht="18.75" x14ac:dyDescent="0.3">
      <c r="B22" s="398" t="s">
        <v>70</v>
      </c>
      <c r="C22" s="395"/>
      <c r="D22" s="395"/>
      <c r="E22" s="395"/>
      <c r="F22" s="395"/>
      <c r="G22" s="395"/>
      <c r="H22" s="395"/>
      <c r="I22" s="395"/>
      <c r="J22" s="395"/>
      <c r="K22" s="395"/>
      <c r="L22" s="396">
        <v>225</v>
      </c>
      <c r="M22" s="395"/>
      <c r="N22" s="395"/>
      <c r="O22" s="396">
        <v>40</v>
      </c>
      <c r="P22" s="395"/>
      <c r="Q22" s="395"/>
      <c r="R22" s="396" t="s">
        <v>16</v>
      </c>
      <c r="S22" s="395"/>
      <c r="T22" s="396">
        <v>24</v>
      </c>
      <c r="U22" s="395"/>
      <c r="V22" s="396">
        <v>16</v>
      </c>
      <c r="W22" s="395"/>
      <c r="X22" s="397">
        <f>IF(AA22="залік",L22/O22,IF(AA22="ПК",(L22-4)/(O22-1),(L22-4)/O22))</f>
        <v>5.666666666666667</v>
      </c>
      <c r="Y22" s="395"/>
      <c r="Z22" s="395"/>
      <c r="AA22" s="396" t="s">
        <v>20</v>
      </c>
      <c r="AB22" s="395"/>
      <c r="AC22" s="395"/>
      <c r="AD22" s="396" t="s">
        <v>28</v>
      </c>
      <c r="AE22" s="395"/>
      <c r="AF22" s="395"/>
      <c r="AG22" s="395"/>
      <c r="AH22" s="395"/>
      <c r="AI22" s="395"/>
      <c r="AJ22" s="395"/>
    </row>
    <row r="23" spans="2:106" ht="18.75" x14ac:dyDescent="0.3">
      <c r="B23" s="525" t="s">
        <v>45</v>
      </c>
      <c r="C23" s="395"/>
      <c r="D23" s="395"/>
      <c r="E23" s="395"/>
      <c r="F23" s="395"/>
      <c r="G23" s="395"/>
      <c r="H23" s="395"/>
      <c r="I23" s="395"/>
      <c r="J23" s="395"/>
      <c r="K23" s="395"/>
      <c r="L23" s="396">
        <v>135</v>
      </c>
      <c r="M23" s="395"/>
      <c r="N23" s="395"/>
      <c r="O23" s="396">
        <v>24</v>
      </c>
      <c r="P23" s="395"/>
      <c r="Q23" s="395"/>
      <c r="R23" s="396" t="s">
        <v>16</v>
      </c>
      <c r="S23" s="395"/>
      <c r="T23" s="396">
        <v>12</v>
      </c>
      <c r="U23" s="395"/>
      <c r="V23" s="396">
        <v>12</v>
      </c>
      <c r="W23" s="395"/>
      <c r="X23" s="397">
        <v>5.7</v>
      </c>
      <c r="Y23" s="395"/>
      <c r="Z23" s="395"/>
      <c r="AA23" s="396"/>
      <c r="AB23" s="395"/>
      <c r="AC23" s="395"/>
      <c r="AD23" s="396"/>
      <c r="AE23" s="395"/>
      <c r="AF23" s="395"/>
      <c r="AG23" s="395"/>
      <c r="AH23" s="395"/>
      <c r="AI23" s="395"/>
      <c r="AJ23" s="395"/>
    </row>
    <row r="24" spans="2:106" ht="18.75" x14ac:dyDescent="0.3">
      <c r="B24" s="525" t="s">
        <v>71</v>
      </c>
      <c r="C24" s="395"/>
      <c r="D24" s="395"/>
      <c r="E24" s="395"/>
      <c r="F24" s="395"/>
      <c r="G24" s="395"/>
      <c r="H24" s="395"/>
      <c r="I24" s="395"/>
      <c r="J24" s="395"/>
      <c r="K24" s="395"/>
      <c r="L24" s="396">
        <v>20</v>
      </c>
      <c r="M24" s="395"/>
      <c r="N24" s="395"/>
      <c r="O24" s="396">
        <v>4</v>
      </c>
      <c r="P24" s="395"/>
      <c r="Q24" s="395"/>
      <c r="R24" s="396">
        <v>2</v>
      </c>
      <c r="S24" s="395"/>
      <c r="T24" s="396"/>
      <c r="U24" s="395"/>
      <c r="V24" s="396">
        <v>4</v>
      </c>
      <c r="W24" s="395"/>
      <c r="X24" s="397">
        <v>5</v>
      </c>
      <c r="Y24" s="395"/>
      <c r="Z24" s="395"/>
      <c r="AA24" s="396"/>
      <c r="AB24" s="395"/>
      <c r="AC24" s="395"/>
      <c r="AD24" s="396"/>
      <c r="AE24" s="395"/>
      <c r="AF24" s="395"/>
      <c r="AG24" s="395"/>
      <c r="AH24" s="395"/>
      <c r="AI24" s="395"/>
      <c r="AJ24" s="395"/>
    </row>
    <row r="25" spans="2:106" ht="18.75" x14ac:dyDescent="0.3">
      <c r="B25" s="525" t="s">
        <v>72</v>
      </c>
      <c r="C25" s="395"/>
      <c r="D25" s="395"/>
      <c r="E25" s="395"/>
      <c r="F25" s="395"/>
      <c r="G25" s="395"/>
      <c r="H25" s="395"/>
      <c r="I25" s="395"/>
      <c r="J25" s="395"/>
      <c r="K25" s="395"/>
      <c r="L25" s="396">
        <v>40</v>
      </c>
      <c r="M25" s="395"/>
      <c r="N25" s="395"/>
      <c r="O25" s="396">
        <v>7</v>
      </c>
      <c r="P25" s="395"/>
      <c r="Q25" s="395"/>
      <c r="R25" s="396">
        <v>1</v>
      </c>
      <c r="S25" s="395"/>
      <c r="T25" s="396">
        <v>7</v>
      </c>
      <c r="U25" s="395"/>
      <c r="V25" s="396"/>
      <c r="W25" s="395"/>
      <c r="X25" s="397">
        <v>5.71</v>
      </c>
      <c r="Y25" s="395"/>
      <c r="Z25" s="395"/>
      <c r="AA25" s="396"/>
      <c r="AB25" s="395"/>
      <c r="AC25" s="395"/>
      <c r="AD25" s="396"/>
      <c r="AE25" s="395"/>
      <c r="AF25" s="395"/>
      <c r="AG25" s="395"/>
      <c r="AH25" s="395"/>
      <c r="AI25" s="395"/>
      <c r="AJ25" s="395"/>
    </row>
    <row r="26" spans="2:106" ht="42" customHeight="1" x14ac:dyDescent="0.3">
      <c r="B26" s="527" t="s">
        <v>73</v>
      </c>
      <c r="C26" s="528"/>
      <c r="D26" s="528"/>
      <c r="E26" s="528"/>
      <c r="F26" s="528"/>
      <c r="G26" s="528"/>
      <c r="H26" s="528"/>
      <c r="I26" s="528"/>
      <c r="J26" s="528"/>
      <c r="K26" s="528"/>
      <c r="L26" s="396">
        <v>30</v>
      </c>
      <c r="M26" s="395"/>
      <c r="N26" s="395"/>
      <c r="O26" s="396">
        <v>5</v>
      </c>
      <c r="P26" s="395"/>
      <c r="Q26" s="395"/>
      <c r="R26" s="396">
        <v>1</v>
      </c>
      <c r="S26" s="395"/>
      <c r="T26" s="396">
        <v>5</v>
      </c>
      <c r="U26" s="395"/>
      <c r="V26" s="396"/>
      <c r="W26" s="395"/>
      <c r="X26" s="397">
        <v>6</v>
      </c>
      <c r="Y26" s="395"/>
      <c r="Z26" s="395"/>
      <c r="AA26" s="396"/>
      <c r="AB26" s="395"/>
      <c r="AC26" s="395"/>
      <c r="AD26" s="396"/>
      <c r="AE26" s="395"/>
      <c r="AF26" s="395"/>
      <c r="AG26" s="395"/>
      <c r="AH26" s="395"/>
      <c r="AI26" s="395"/>
      <c r="AJ26" s="395"/>
    </row>
    <row r="27" spans="2:106" ht="18.75" x14ac:dyDescent="0.3">
      <c r="B27" s="398" t="s">
        <v>74</v>
      </c>
      <c r="C27" s="395"/>
      <c r="D27" s="395"/>
      <c r="E27" s="395"/>
      <c r="F27" s="395"/>
      <c r="G27" s="395"/>
      <c r="H27" s="395"/>
      <c r="I27" s="395"/>
      <c r="J27" s="395"/>
      <c r="K27" s="395"/>
      <c r="L27" s="396">
        <v>130</v>
      </c>
      <c r="M27" s="395"/>
      <c r="N27" s="395"/>
      <c r="O27" s="396">
        <v>24</v>
      </c>
      <c r="P27" s="395"/>
      <c r="Q27" s="395"/>
      <c r="R27" s="396" t="s">
        <v>16</v>
      </c>
      <c r="S27" s="395"/>
      <c r="T27" s="396">
        <v>12</v>
      </c>
      <c r="U27" s="395"/>
      <c r="V27" s="396">
        <v>12</v>
      </c>
      <c r="W27" s="395"/>
      <c r="X27" s="397">
        <f t="shared" ref="X27:X30" si="0">IF(AA27="залік",L27/O27,IF(AA27="ПК",(L27-4)/(O27-1),(L27-4)/O27))</f>
        <v>5.4782608695652177</v>
      </c>
      <c r="Y27" s="395"/>
      <c r="Z27" s="395"/>
      <c r="AA27" s="396" t="s">
        <v>20</v>
      </c>
      <c r="AB27" s="395"/>
      <c r="AC27" s="395"/>
      <c r="AD27" s="396" t="s">
        <v>18</v>
      </c>
      <c r="AE27" s="395"/>
      <c r="AF27" s="395"/>
      <c r="AG27" s="395"/>
      <c r="AH27" s="395"/>
      <c r="AI27" s="395"/>
      <c r="AJ27" s="395"/>
    </row>
    <row r="28" spans="2:106" ht="18.75" x14ac:dyDescent="0.3">
      <c r="B28" s="394" t="s">
        <v>75</v>
      </c>
      <c r="C28" s="395"/>
      <c r="D28" s="395"/>
      <c r="E28" s="395"/>
      <c r="F28" s="395"/>
      <c r="G28" s="395"/>
      <c r="H28" s="395"/>
      <c r="I28" s="395"/>
      <c r="J28" s="395"/>
      <c r="K28" s="395"/>
      <c r="L28" s="396">
        <v>40</v>
      </c>
      <c r="M28" s="395"/>
      <c r="N28" s="395"/>
      <c r="O28" s="396">
        <v>8</v>
      </c>
      <c r="P28" s="395"/>
      <c r="Q28" s="395"/>
      <c r="R28" s="396">
        <v>2</v>
      </c>
      <c r="S28" s="395"/>
      <c r="T28" s="396"/>
      <c r="U28" s="395"/>
      <c r="V28" s="396">
        <v>8</v>
      </c>
      <c r="W28" s="395"/>
      <c r="X28" s="397">
        <f t="shared" si="0"/>
        <v>5.1428571428571432</v>
      </c>
      <c r="Y28" s="395"/>
      <c r="Z28" s="395"/>
      <c r="AA28" s="396" t="s">
        <v>20</v>
      </c>
      <c r="AB28" s="395"/>
      <c r="AC28" s="395"/>
      <c r="AD28" s="396" t="s">
        <v>18</v>
      </c>
      <c r="AE28" s="395"/>
      <c r="AF28" s="395"/>
      <c r="AG28" s="395"/>
      <c r="AH28" s="395"/>
      <c r="AI28" s="395"/>
      <c r="AJ28" s="395"/>
    </row>
    <row r="29" spans="2:106" ht="18.75" x14ac:dyDescent="0.3">
      <c r="B29" s="394" t="s">
        <v>102</v>
      </c>
      <c r="C29" s="395"/>
      <c r="D29" s="395"/>
      <c r="E29" s="395"/>
      <c r="F29" s="395"/>
      <c r="G29" s="395"/>
      <c r="H29" s="395"/>
      <c r="I29" s="395"/>
      <c r="J29" s="395"/>
      <c r="K29" s="395"/>
      <c r="L29" s="396">
        <v>60</v>
      </c>
      <c r="M29" s="395"/>
      <c r="N29" s="395"/>
      <c r="O29" s="396">
        <v>11</v>
      </c>
      <c r="P29" s="395"/>
      <c r="Q29" s="395"/>
      <c r="R29" s="396" t="s">
        <v>16</v>
      </c>
      <c r="S29" s="395"/>
      <c r="T29" s="396">
        <v>5</v>
      </c>
      <c r="U29" s="395"/>
      <c r="V29" s="396">
        <v>6</v>
      </c>
      <c r="W29" s="395"/>
      <c r="X29" s="397">
        <f t="shared" si="0"/>
        <v>5.6</v>
      </c>
      <c r="Y29" s="395"/>
      <c r="Z29" s="395"/>
      <c r="AA29" s="396" t="s">
        <v>20</v>
      </c>
      <c r="AB29" s="395"/>
      <c r="AC29" s="395"/>
      <c r="AD29" s="396" t="s">
        <v>18</v>
      </c>
      <c r="AE29" s="395"/>
      <c r="AF29" s="395"/>
      <c r="AG29" s="395"/>
      <c r="AH29" s="395"/>
      <c r="AI29" s="395"/>
      <c r="AJ29" s="395"/>
    </row>
    <row r="30" spans="2:106" ht="18.75" x14ac:dyDescent="0.3">
      <c r="B30" s="398" t="s">
        <v>76</v>
      </c>
      <c r="C30" s="395"/>
      <c r="D30" s="395"/>
      <c r="E30" s="395"/>
      <c r="F30" s="395"/>
      <c r="G30" s="395"/>
      <c r="H30" s="395"/>
      <c r="I30" s="395"/>
      <c r="J30" s="395"/>
      <c r="K30" s="395"/>
      <c r="L30" s="396">
        <v>80</v>
      </c>
      <c r="M30" s="395"/>
      <c r="N30" s="395"/>
      <c r="O30" s="396">
        <v>14</v>
      </c>
      <c r="P30" s="395"/>
      <c r="Q30" s="395"/>
      <c r="R30" s="396">
        <v>1</v>
      </c>
      <c r="S30" s="395"/>
      <c r="T30" s="396">
        <v>14</v>
      </c>
      <c r="U30" s="395"/>
      <c r="V30" s="396"/>
      <c r="W30" s="395"/>
      <c r="X30" s="397">
        <f t="shared" si="0"/>
        <v>5.8461538461538458</v>
      </c>
      <c r="Y30" s="395"/>
      <c r="Z30" s="395"/>
      <c r="AA30" s="396" t="s">
        <v>20</v>
      </c>
      <c r="AB30" s="395"/>
      <c r="AC30" s="395"/>
      <c r="AD30" s="396" t="s">
        <v>28</v>
      </c>
      <c r="AE30" s="395"/>
      <c r="AF30" s="395"/>
      <c r="AG30" s="395"/>
      <c r="AH30" s="395"/>
      <c r="AI30" s="395"/>
      <c r="AJ30" s="395"/>
    </row>
    <row r="31" spans="2:106" ht="18.75" x14ac:dyDescent="0.3">
      <c r="B31" s="526" t="s">
        <v>77</v>
      </c>
      <c r="C31" s="395"/>
      <c r="D31" s="395"/>
      <c r="E31" s="395"/>
      <c r="F31" s="395"/>
      <c r="G31" s="395"/>
      <c r="H31" s="395"/>
      <c r="I31" s="395"/>
      <c r="J31" s="395"/>
      <c r="K31" s="395"/>
      <c r="L31" s="396">
        <v>50</v>
      </c>
      <c r="M31" s="395"/>
      <c r="N31" s="395"/>
      <c r="O31" s="396">
        <v>9</v>
      </c>
      <c r="P31" s="395"/>
      <c r="Q31" s="395"/>
      <c r="R31" s="396">
        <v>1</v>
      </c>
      <c r="S31" s="395"/>
      <c r="T31" s="446">
        <v>9</v>
      </c>
      <c r="U31" s="395"/>
      <c r="V31" s="396"/>
      <c r="W31" s="395"/>
      <c r="X31" s="397">
        <v>5.55</v>
      </c>
      <c r="Y31" s="395"/>
      <c r="Z31" s="395"/>
      <c r="AA31" s="396"/>
      <c r="AB31" s="395"/>
      <c r="AC31" s="395"/>
      <c r="AD31" s="386"/>
      <c r="AE31" s="387"/>
      <c r="AF31" s="387"/>
      <c r="AG31" s="387"/>
      <c r="AH31" s="387"/>
      <c r="AI31" s="387"/>
      <c r="AJ31" s="388"/>
    </row>
    <row r="32" spans="2:106" ht="18.75" x14ac:dyDescent="0.3">
      <c r="B32" s="526" t="s">
        <v>78</v>
      </c>
      <c r="C32" s="395"/>
      <c r="D32" s="395"/>
      <c r="E32" s="395"/>
      <c r="F32" s="395"/>
      <c r="G32" s="395"/>
      <c r="H32" s="395"/>
      <c r="I32" s="395"/>
      <c r="J32" s="395"/>
      <c r="K32" s="395"/>
      <c r="L32" s="396">
        <v>30</v>
      </c>
      <c r="M32" s="395"/>
      <c r="N32" s="395"/>
      <c r="O32" s="396">
        <v>5</v>
      </c>
      <c r="P32" s="395"/>
      <c r="Q32" s="395"/>
      <c r="R32" s="396">
        <v>1</v>
      </c>
      <c r="S32" s="395"/>
      <c r="T32" s="396">
        <v>5</v>
      </c>
      <c r="U32" s="395"/>
      <c r="V32" s="396"/>
      <c r="W32" s="395"/>
      <c r="X32" s="397">
        <v>6</v>
      </c>
      <c r="Y32" s="395"/>
      <c r="Z32" s="395"/>
      <c r="AA32" s="396"/>
      <c r="AB32" s="395"/>
      <c r="AC32" s="395"/>
      <c r="AD32" s="386"/>
      <c r="AE32" s="387"/>
      <c r="AF32" s="387"/>
      <c r="AG32" s="387"/>
      <c r="AH32" s="387"/>
      <c r="AI32" s="387"/>
      <c r="AJ32" s="388"/>
    </row>
    <row r="33" spans="2:36" ht="18.75" x14ac:dyDescent="0.3">
      <c r="B33" s="394" t="s">
        <v>79</v>
      </c>
      <c r="C33" s="395"/>
      <c r="D33" s="395"/>
      <c r="E33" s="395"/>
      <c r="F33" s="395"/>
      <c r="G33" s="395"/>
      <c r="H33" s="395"/>
      <c r="I33" s="395"/>
      <c r="J33" s="395"/>
      <c r="K33" s="395"/>
      <c r="L33" s="396">
        <v>165</v>
      </c>
      <c r="M33" s="395"/>
      <c r="N33" s="395"/>
      <c r="O33" s="396">
        <v>32</v>
      </c>
      <c r="P33" s="395"/>
      <c r="Q33" s="395"/>
      <c r="R33" s="396" t="s">
        <v>16</v>
      </c>
      <c r="S33" s="395"/>
      <c r="T33" s="396">
        <v>8</v>
      </c>
      <c r="U33" s="395"/>
      <c r="V33" s="396">
        <v>24</v>
      </c>
      <c r="W33" s="395"/>
      <c r="X33" s="397">
        <f>IF(AA33="залік",L33/O33,IF(AA33="ПК",(L33-4)/(O33-1),(L33-4)/O33))</f>
        <v>5.193548387096774</v>
      </c>
      <c r="Y33" s="395"/>
      <c r="Z33" s="395"/>
      <c r="AA33" s="396" t="s">
        <v>20</v>
      </c>
      <c r="AB33" s="395"/>
      <c r="AC33" s="395"/>
      <c r="AD33" s="396" t="s">
        <v>28</v>
      </c>
      <c r="AE33" s="395"/>
      <c r="AF33" s="395"/>
      <c r="AG33" s="395"/>
      <c r="AH33" s="395"/>
      <c r="AI33" s="395"/>
      <c r="AJ33" s="395"/>
    </row>
    <row r="34" spans="2:36" ht="18.75" x14ac:dyDescent="0.3">
      <c r="B34" s="525" t="s">
        <v>80</v>
      </c>
      <c r="C34" s="395"/>
      <c r="D34" s="395"/>
      <c r="E34" s="395"/>
      <c r="F34" s="395"/>
      <c r="G34" s="395"/>
      <c r="H34" s="395"/>
      <c r="I34" s="395"/>
      <c r="J34" s="395"/>
      <c r="K34" s="395"/>
      <c r="L34" s="396">
        <v>80</v>
      </c>
      <c r="M34" s="395"/>
      <c r="N34" s="395"/>
      <c r="O34" s="396">
        <v>16</v>
      </c>
      <c r="P34" s="395"/>
      <c r="Q34" s="395"/>
      <c r="R34" s="396" t="s">
        <v>16</v>
      </c>
      <c r="S34" s="395"/>
      <c r="T34" s="396">
        <v>8</v>
      </c>
      <c r="U34" s="395"/>
      <c r="V34" s="396">
        <v>8</v>
      </c>
      <c r="W34" s="395"/>
      <c r="X34" s="397">
        <v>5</v>
      </c>
      <c r="Y34" s="395"/>
      <c r="Z34" s="395"/>
      <c r="AA34" s="396"/>
      <c r="AB34" s="395"/>
      <c r="AC34" s="395"/>
      <c r="AD34" s="396"/>
      <c r="AE34" s="395"/>
      <c r="AF34" s="395"/>
      <c r="AG34" s="395"/>
      <c r="AH34" s="395"/>
      <c r="AI34" s="395"/>
      <c r="AJ34" s="395"/>
    </row>
    <row r="35" spans="2:36" ht="18.75" x14ac:dyDescent="0.3">
      <c r="B35" s="526" t="s">
        <v>81</v>
      </c>
      <c r="C35" s="395"/>
      <c r="D35" s="395"/>
      <c r="E35" s="395"/>
      <c r="F35" s="395"/>
      <c r="G35" s="395"/>
      <c r="H35" s="395"/>
      <c r="I35" s="395"/>
      <c r="J35" s="395"/>
      <c r="K35" s="395"/>
      <c r="L35" s="396">
        <v>45</v>
      </c>
      <c r="M35" s="395"/>
      <c r="N35" s="395"/>
      <c r="O35" s="396">
        <v>8</v>
      </c>
      <c r="P35" s="395"/>
      <c r="Q35" s="395"/>
      <c r="R35" s="396">
        <v>2</v>
      </c>
      <c r="S35" s="395"/>
      <c r="T35" s="396"/>
      <c r="U35" s="395"/>
      <c r="V35" s="396">
        <v>8</v>
      </c>
      <c r="W35" s="395"/>
      <c r="X35" s="397">
        <v>5.63</v>
      </c>
      <c r="Y35" s="395"/>
      <c r="Z35" s="395"/>
      <c r="AA35" s="396"/>
      <c r="AB35" s="395"/>
      <c r="AC35" s="395"/>
      <c r="AD35" s="396"/>
      <c r="AE35" s="395"/>
      <c r="AF35" s="395"/>
      <c r="AG35" s="395"/>
      <c r="AH35" s="395"/>
      <c r="AI35" s="395"/>
      <c r="AJ35" s="395"/>
    </row>
    <row r="36" spans="2:36" ht="18.75" x14ac:dyDescent="0.3">
      <c r="B36" s="525" t="s">
        <v>82</v>
      </c>
      <c r="C36" s="395"/>
      <c r="D36" s="395"/>
      <c r="E36" s="395"/>
      <c r="F36" s="395"/>
      <c r="G36" s="395"/>
      <c r="H36" s="395"/>
      <c r="I36" s="395"/>
      <c r="J36" s="395"/>
      <c r="K36" s="395"/>
      <c r="L36" s="396">
        <v>40</v>
      </c>
      <c r="M36" s="395"/>
      <c r="N36" s="395"/>
      <c r="O36" s="396">
        <v>8</v>
      </c>
      <c r="P36" s="395"/>
      <c r="Q36" s="395"/>
      <c r="R36" s="396">
        <v>2</v>
      </c>
      <c r="S36" s="395"/>
      <c r="T36" s="396"/>
      <c r="U36" s="395"/>
      <c r="V36" s="396">
        <v>8</v>
      </c>
      <c r="W36" s="395"/>
      <c r="X36" s="397">
        <v>5</v>
      </c>
      <c r="Y36" s="395"/>
      <c r="Z36" s="395"/>
      <c r="AA36" s="396" t="s">
        <v>17</v>
      </c>
      <c r="AB36" s="395"/>
      <c r="AC36" s="395"/>
      <c r="AD36" s="396"/>
      <c r="AE36" s="395"/>
      <c r="AF36" s="395"/>
      <c r="AG36" s="395"/>
      <c r="AH36" s="395"/>
      <c r="AI36" s="395"/>
      <c r="AJ36" s="395"/>
    </row>
    <row r="37" spans="2:36" ht="18.75" x14ac:dyDescent="0.3">
      <c r="B37" s="394" t="s">
        <v>83</v>
      </c>
      <c r="C37" s="395"/>
      <c r="D37" s="395"/>
      <c r="E37" s="395"/>
      <c r="F37" s="395"/>
      <c r="G37" s="395"/>
      <c r="H37" s="395"/>
      <c r="I37" s="395"/>
      <c r="J37" s="395"/>
      <c r="K37" s="395"/>
      <c r="L37" s="396">
        <v>70</v>
      </c>
      <c r="M37" s="395"/>
      <c r="N37" s="395"/>
      <c r="O37" s="396">
        <v>13</v>
      </c>
      <c r="P37" s="395"/>
      <c r="Q37" s="395"/>
      <c r="R37" s="396" t="s">
        <v>16</v>
      </c>
      <c r="S37" s="395"/>
      <c r="T37" s="396">
        <v>6</v>
      </c>
      <c r="U37" s="395"/>
      <c r="V37" s="396">
        <v>7</v>
      </c>
      <c r="W37" s="395"/>
      <c r="X37" s="397">
        <f t="shared" ref="X37:X41" si="1">IF(AA37="залік",L37/O37,IF(AA37="ПК",(L37-4)/(O37-1),(L37-4)/O37))</f>
        <v>5.5</v>
      </c>
      <c r="Y37" s="395"/>
      <c r="Z37" s="395"/>
      <c r="AA37" s="396" t="s">
        <v>20</v>
      </c>
      <c r="AB37" s="395"/>
      <c r="AC37" s="395"/>
      <c r="AD37" s="396" t="s">
        <v>18</v>
      </c>
      <c r="AE37" s="395"/>
      <c r="AF37" s="395"/>
      <c r="AG37" s="395"/>
      <c r="AH37" s="395"/>
      <c r="AI37" s="395"/>
      <c r="AJ37" s="395"/>
    </row>
    <row r="38" spans="2:36" ht="18.75" x14ac:dyDescent="0.3">
      <c r="B38" s="394" t="s">
        <v>50</v>
      </c>
      <c r="C38" s="395"/>
      <c r="D38" s="395"/>
      <c r="E38" s="395"/>
      <c r="F38" s="395"/>
      <c r="G38" s="395"/>
      <c r="H38" s="395"/>
      <c r="I38" s="395"/>
      <c r="J38" s="395"/>
      <c r="K38" s="395"/>
      <c r="L38" s="396">
        <v>60</v>
      </c>
      <c r="M38" s="395"/>
      <c r="N38" s="395"/>
      <c r="O38" s="396">
        <v>12</v>
      </c>
      <c r="P38" s="395"/>
      <c r="Q38" s="395"/>
      <c r="R38" s="396" t="s">
        <v>16</v>
      </c>
      <c r="S38" s="395"/>
      <c r="T38" s="396">
        <v>6</v>
      </c>
      <c r="U38" s="395"/>
      <c r="V38" s="396">
        <v>6</v>
      </c>
      <c r="W38" s="395"/>
      <c r="X38" s="397">
        <f t="shared" si="1"/>
        <v>5.0909090909090908</v>
      </c>
      <c r="Y38" s="395"/>
      <c r="Z38" s="395"/>
      <c r="AA38" s="396" t="s">
        <v>20</v>
      </c>
      <c r="AB38" s="395"/>
      <c r="AC38" s="395"/>
      <c r="AD38" s="396" t="s">
        <v>28</v>
      </c>
      <c r="AE38" s="395"/>
      <c r="AF38" s="395"/>
      <c r="AG38" s="395"/>
      <c r="AH38" s="395"/>
      <c r="AI38" s="395"/>
      <c r="AJ38" s="395"/>
    </row>
    <row r="39" spans="2:36" ht="18.75" x14ac:dyDescent="0.3">
      <c r="B39" s="394" t="s">
        <v>84</v>
      </c>
      <c r="C39" s="395"/>
      <c r="D39" s="395"/>
      <c r="E39" s="395"/>
      <c r="F39" s="395"/>
      <c r="G39" s="395"/>
      <c r="H39" s="395"/>
      <c r="I39" s="395"/>
      <c r="J39" s="395"/>
      <c r="K39" s="395"/>
      <c r="L39" s="396">
        <v>55</v>
      </c>
      <c r="M39" s="395"/>
      <c r="N39" s="395"/>
      <c r="O39" s="396">
        <v>10</v>
      </c>
      <c r="P39" s="395"/>
      <c r="Q39" s="395"/>
      <c r="R39" s="396" t="s">
        <v>16</v>
      </c>
      <c r="S39" s="395"/>
      <c r="T39" s="396">
        <v>5</v>
      </c>
      <c r="U39" s="395"/>
      <c r="V39" s="396">
        <v>5</v>
      </c>
      <c r="W39" s="395"/>
      <c r="X39" s="397">
        <f t="shared" si="1"/>
        <v>5.666666666666667</v>
      </c>
      <c r="Y39" s="395"/>
      <c r="Z39" s="395"/>
      <c r="AA39" s="396" t="s">
        <v>20</v>
      </c>
      <c r="AB39" s="395"/>
      <c r="AC39" s="395"/>
      <c r="AD39" s="396" t="s">
        <v>18</v>
      </c>
      <c r="AE39" s="395"/>
      <c r="AF39" s="395"/>
      <c r="AG39" s="395"/>
      <c r="AH39" s="395"/>
      <c r="AI39" s="395"/>
      <c r="AJ39" s="395"/>
    </row>
    <row r="40" spans="2:36" ht="18.75" x14ac:dyDescent="0.3">
      <c r="B40" s="398" t="s">
        <v>85</v>
      </c>
      <c r="C40" s="395"/>
      <c r="D40" s="395"/>
      <c r="E40" s="395"/>
      <c r="F40" s="395"/>
      <c r="G40" s="395"/>
      <c r="H40" s="395"/>
      <c r="I40" s="395"/>
      <c r="J40" s="395"/>
      <c r="K40" s="395"/>
      <c r="L40" s="396">
        <v>55</v>
      </c>
      <c r="M40" s="395"/>
      <c r="N40" s="395"/>
      <c r="O40" s="396">
        <v>10</v>
      </c>
      <c r="P40" s="395"/>
      <c r="Q40" s="395"/>
      <c r="R40" s="396" t="s">
        <v>16</v>
      </c>
      <c r="S40" s="395"/>
      <c r="T40" s="396">
        <v>5</v>
      </c>
      <c r="U40" s="395"/>
      <c r="V40" s="396">
        <v>5</v>
      </c>
      <c r="W40" s="395"/>
      <c r="X40" s="397">
        <f t="shared" si="1"/>
        <v>5.666666666666667</v>
      </c>
      <c r="Y40" s="395"/>
      <c r="Z40" s="395"/>
      <c r="AA40" s="396" t="s">
        <v>20</v>
      </c>
      <c r="AB40" s="395"/>
      <c r="AC40" s="395"/>
      <c r="AD40" s="396" t="s">
        <v>18</v>
      </c>
      <c r="AE40" s="395"/>
      <c r="AF40" s="395"/>
      <c r="AG40" s="395"/>
      <c r="AH40" s="395"/>
      <c r="AI40" s="395"/>
      <c r="AJ40" s="395"/>
    </row>
    <row r="41" spans="2:36" ht="18.75" x14ac:dyDescent="0.3">
      <c r="B41" s="394" t="s">
        <v>29</v>
      </c>
      <c r="C41" s="395"/>
      <c r="D41" s="395"/>
      <c r="E41" s="395"/>
      <c r="F41" s="395"/>
      <c r="G41" s="395"/>
      <c r="H41" s="395"/>
      <c r="I41" s="395"/>
      <c r="J41" s="395"/>
      <c r="K41" s="395"/>
      <c r="L41" s="396">
        <v>50</v>
      </c>
      <c r="M41" s="395"/>
      <c r="N41" s="395"/>
      <c r="O41" s="396">
        <v>10</v>
      </c>
      <c r="P41" s="395"/>
      <c r="Q41" s="395"/>
      <c r="R41" s="396">
        <v>1</v>
      </c>
      <c r="S41" s="395"/>
      <c r="T41" s="396">
        <v>10</v>
      </c>
      <c r="U41" s="395"/>
      <c r="V41" s="396"/>
      <c r="W41" s="395"/>
      <c r="X41" s="397">
        <f t="shared" si="1"/>
        <v>5</v>
      </c>
      <c r="Y41" s="395"/>
      <c r="Z41" s="395"/>
      <c r="AA41" s="396" t="s">
        <v>17</v>
      </c>
      <c r="AB41" s="395"/>
      <c r="AC41" s="395"/>
      <c r="AD41" s="396" t="s">
        <v>18</v>
      </c>
      <c r="AE41" s="395"/>
      <c r="AF41" s="395"/>
      <c r="AG41" s="395"/>
      <c r="AH41" s="395"/>
      <c r="AI41" s="395"/>
      <c r="AJ41" s="395"/>
    </row>
    <row r="42" spans="2:36" ht="18.75" x14ac:dyDescent="0.3">
      <c r="B42" s="526" t="s">
        <v>86</v>
      </c>
      <c r="C42" s="395"/>
      <c r="D42" s="395"/>
      <c r="E42" s="395"/>
      <c r="F42" s="395"/>
      <c r="G42" s="395"/>
      <c r="H42" s="395"/>
      <c r="I42" s="395"/>
      <c r="J42" s="395"/>
      <c r="K42" s="395"/>
      <c r="L42" s="396">
        <v>10</v>
      </c>
      <c r="M42" s="395"/>
      <c r="N42" s="395"/>
      <c r="O42" s="396">
        <v>2</v>
      </c>
      <c r="P42" s="395"/>
      <c r="Q42" s="395"/>
      <c r="R42" s="396">
        <v>1</v>
      </c>
      <c r="S42" s="395"/>
      <c r="T42" s="396">
        <v>2</v>
      </c>
      <c r="U42" s="395"/>
      <c r="V42" s="396"/>
      <c r="W42" s="395"/>
      <c r="X42" s="397">
        <v>5</v>
      </c>
      <c r="Y42" s="395"/>
      <c r="Z42" s="395"/>
      <c r="AA42" s="396"/>
      <c r="AB42" s="395"/>
      <c r="AC42" s="395"/>
      <c r="AD42" s="396"/>
      <c r="AE42" s="395"/>
      <c r="AF42" s="395"/>
      <c r="AG42" s="395"/>
      <c r="AH42" s="395"/>
      <c r="AI42" s="395"/>
      <c r="AJ42" s="395"/>
    </row>
    <row r="43" spans="2:36" ht="18.75" x14ac:dyDescent="0.3">
      <c r="B43" s="525" t="s">
        <v>87</v>
      </c>
      <c r="C43" s="395"/>
      <c r="D43" s="395"/>
      <c r="E43" s="395"/>
      <c r="F43" s="395"/>
      <c r="G43" s="395"/>
      <c r="H43" s="395"/>
      <c r="I43" s="395"/>
      <c r="J43" s="395"/>
      <c r="K43" s="395"/>
      <c r="L43" s="396">
        <v>10</v>
      </c>
      <c r="M43" s="395"/>
      <c r="N43" s="395"/>
      <c r="O43" s="396">
        <v>2</v>
      </c>
      <c r="P43" s="395"/>
      <c r="Q43" s="395"/>
      <c r="R43" s="396">
        <v>1</v>
      </c>
      <c r="S43" s="395"/>
      <c r="T43" s="396">
        <v>2</v>
      </c>
      <c r="U43" s="395"/>
      <c r="V43" s="396"/>
      <c r="W43" s="395"/>
      <c r="X43" s="397">
        <v>5</v>
      </c>
      <c r="Y43" s="395"/>
      <c r="Z43" s="395"/>
      <c r="AA43" s="396"/>
      <c r="AB43" s="395"/>
      <c r="AC43" s="395"/>
      <c r="AD43" s="396"/>
      <c r="AE43" s="395"/>
      <c r="AF43" s="395"/>
      <c r="AG43" s="395"/>
      <c r="AH43" s="395"/>
      <c r="AI43" s="395"/>
      <c r="AJ43" s="395"/>
    </row>
    <row r="44" spans="2:36" ht="18.75" x14ac:dyDescent="0.3">
      <c r="B44" s="526" t="s">
        <v>88</v>
      </c>
      <c r="C44" s="395"/>
      <c r="D44" s="395"/>
      <c r="E44" s="395"/>
      <c r="F44" s="395"/>
      <c r="G44" s="395"/>
      <c r="H44" s="395"/>
      <c r="I44" s="395"/>
      <c r="J44" s="395"/>
      <c r="K44" s="395"/>
      <c r="L44" s="396">
        <v>15</v>
      </c>
      <c r="M44" s="395"/>
      <c r="N44" s="395"/>
      <c r="O44" s="396">
        <v>3</v>
      </c>
      <c r="P44" s="395"/>
      <c r="Q44" s="395"/>
      <c r="R44" s="396">
        <v>1</v>
      </c>
      <c r="S44" s="395"/>
      <c r="T44" s="396">
        <v>3</v>
      </c>
      <c r="U44" s="395"/>
      <c r="V44" s="396"/>
      <c r="W44" s="395"/>
      <c r="X44" s="397">
        <v>5</v>
      </c>
      <c r="Y44" s="395"/>
      <c r="Z44" s="395"/>
      <c r="AA44" s="396"/>
      <c r="AB44" s="395"/>
      <c r="AC44" s="395"/>
      <c r="AD44" s="396"/>
      <c r="AE44" s="395"/>
      <c r="AF44" s="395"/>
      <c r="AG44" s="395"/>
      <c r="AH44" s="395"/>
      <c r="AI44" s="395"/>
      <c r="AJ44" s="395"/>
    </row>
    <row r="45" spans="2:36" ht="18.75" x14ac:dyDescent="0.3">
      <c r="B45" s="525" t="s">
        <v>89</v>
      </c>
      <c r="C45" s="395"/>
      <c r="D45" s="395"/>
      <c r="E45" s="395"/>
      <c r="F45" s="395"/>
      <c r="G45" s="395"/>
      <c r="H45" s="395"/>
      <c r="I45" s="395"/>
      <c r="J45" s="395"/>
      <c r="K45" s="395"/>
      <c r="L45" s="396">
        <v>15</v>
      </c>
      <c r="M45" s="395"/>
      <c r="N45" s="395"/>
      <c r="O45" s="396">
        <v>3</v>
      </c>
      <c r="P45" s="395"/>
      <c r="Q45" s="395"/>
      <c r="R45" s="396">
        <v>1</v>
      </c>
      <c r="S45" s="395"/>
      <c r="T45" s="396">
        <v>3</v>
      </c>
      <c r="U45" s="395"/>
      <c r="V45" s="396"/>
      <c r="W45" s="395"/>
      <c r="X45" s="397">
        <v>5</v>
      </c>
      <c r="Y45" s="395"/>
      <c r="Z45" s="395"/>
      <c r="AA45" s="396"/>
      <c r="AB45" s="395"/>
      <c r="AC45" s="395"/>
      <c r="AD45" s="396"/>
      <c r="AE45" s="395"/>
      <c r="AF45" s="395"/>
      <c r="AG45" s="395"/>
      <c r="AH45" s="395"/>
      <c r="AI45" s="395"/>
      <c r="AJ45" s="395"/>
    </row>
    <row r="46" spans="2:36" ht="18.75" x14ac:dyDescent="0.3">
      <c r="B46" s="523" t="s">
        <v>90</v>
      </c>
      <c r="C46" s="524"/>
      <c r="D46" s="524"/>
      <c r="E46" s="524"/>
      <c r="F46" s="524"/>
      <c r="G46" s="524"/>
      <c r="H46" s="524"/>
      <c r="I46" s="524"/>
      <c r="J46" s="524"/>
      <c r="K46" s="524"/>
      <c r="L46" s="396">
        <v>20</v>
      </c>
      <c r="M46" s="395"/>
      <c r="N46" s="395"/>
      <c r="O46" s="396">
        <v>4</v>
      </c>
      <c r="P46" s="395"/>
      <c r="Q46" s="395"/>
      <c r="R46" s="396">
        <v>2</v>
      </c>
      <c r="S46" s="395"/>
      <c r="T46" s="396"/>
      <c r="U46" s="395"/>
      <c r="V46" s="396">
        <v>3</v>
      </c>
      <c r="W46" s="395"/>
      <c r="X46" s="397">
        <f>IF(AA46="залік",L46/O46,IF(AA46="ПК",(L46-4)/(O46-1),(L46-4)/O46))</f>
        <v>5</v>
      </c>
      <c r="Y46" s="395"/>
      <c r="Z46" s="395"/>
      <c r="AA46" s="396" t="s">
        <v>17</v>
      </c>
      <c r="AB46" s="395"/>
      <c r="AC46" s="395"/>
      <c r="AD46" s="396" t="s">
        <v>18</v>
      </c>
      <c r="AE46" s="395"/>
      <c r="AF46" s="395"/>
      <c r="AG46" s="395"/>
      <c r="AH46" s="395"/>
      <c r="AI46" s="395"/>
      <c r="AJ46" s="395"/>
    </row>
    <row r="47" spans="2:36" ht="18.75" x14ac:dyDescent="0.3">
      <c r="B47" s="523" t="s">
        <v>91</v>
      </c>
      <c r="C47" s="523"/>
      <c r="D47" s="523"/>
      <c r="E47" s="523"/>
      <c r="F47" s="523"/>
      <c r="G47" s="523"/>
      <c r="H47" s="523"/>
      <c r="I47" s="523"/>
      <c r="J47" s="523"/>
      <c r="K47" s="523"/>
      <c r="L47" s="396">
        <v>10</v>
      </c>
      <c r="M47" s="396"/>
      <c r="N47" s="396"/>
      <c r="O47" s="396">
        <v>2</v>
      </c>
      <c r="P47" s="396"/>
      <c r="Q47" s="396"/>
      <c r="R47" s="396">
        <v>2</v>
      </c>
      <c r="S47" s="396"/>
      <c r="T47" s="396"/>
      <c r="U47" s="396"/>
      <c r="V47" s="396">
        <v>2</v>
      </c>
      <c r="W47" s="396"/>
      <c r="X47" s="397">
        <v>5</v>
      </c>
      <c r="Y47" s="397"/>
      <c r="Z47" s="397"/>
      <c r="AA47" s="396" t="s">
        <v>17</v>
      </c>
      <c r="AB47" s="396"/>
      <c r="AC47" s="396"/>
      <c r="AD47" s="396" t="s">
        <v>18</v>
      </c>
      <c r="AE47" s="396"/>
      <c r="AF47" s="396"/>
      <c r="AG47" s="396"/>
      <c r="AH47" s="396"/>
      <c r="AI47" s="396"/>
      <c r="AJ47" s="396"/>
    </row>
    <row r="48" spans="2:36" ht="18.75" x14ac:dyDescent="0.3">
      <c r="B48" s="398"/>
      <c r="C48" s="395"/>
      <c r="D48" s="395"/>
      <c r="E48" s="395"/>
      <c r="F48" s="395"/>
      <c r="G48" s="395"/>
      <c r="H48" s="395"/>
      <c r="I48" s="395"/>
      <c r="J48" s="395"/>
      <c r="K48" s="395"/>
      <c r="L48" s="396"/>
      <c r="M48" s="395"/>
      <c r="N48" s="395"/>
      <c r="O48" s="396"/>
      <c r="P48" s="395"/>
      <c r="Q48" s="395"/>
      <c r="R48" s="396"/>
      <c r="S48" s="395"/>
      <c r="T48" s="396">
        <f>T23+T24+T25+T26+T27+T28+T29+T30+T34+T35+T36+T37+T38+T39+T40+T42+T43+T44+T45+T46</f>
        <v>95</v>
      </c>
      <c r="U48" s="395"/>
      <c r="V48" s="396">
        <f>V23+V24+V25+V26+V27+V28+V29+V30+V34+V35+V36+V37+V38+V39+V40+V42+V43+V44+V45+V46+V47</f>
        <v>94</v>
      </c>
      <c r="W48" s="395"/>
      <c r="X48" s="397"/>
      <c r="Y48" s="395"/>
      <c r="Z48" s="395"/>
      <c r="AA48" s="396"/>
      <c r="AB48" s="395"/>
      <c r="AC48" s="395"/>
      <c r="AD48" s="396"/>
      <c r="AE48" s="395"/>
      <c r="AF48" s="395"/>
      <c r="AG48" s="395"/>
      <c r="AH48" s="395"/>
      <c r="AI48" s="395"/>
      <c r="AJ48" s="395"/>
    </row>
  </sheetData>
  <mergeCells count="386">
    <mergeCell ref="D1:Z1"/>
    <mergeCell ref="AA20:AC21"/>
    <mergeCell ref="AD20:AJ21"/>
    <mergeCell ref="CH6:CL6"/>
    <mergeCell ref="CM6:CN6"/>
    <mergeCell ref="CO6:CQ6"/>
    <mergeCell ref="CH7:CL7"/>
    <mergeCell ref="CM7:CN7"/>
    <mergeCell ref="CO7:CQ7"/>
    <mergeCell ref="CM8:CQ8"/>
    <mergeCell ref="CH8:CJ8"/>
    <mergeCell ref="CK8:CL8"/>
    <mergeCell ref="BD8:BJ8"/>
    <mergeCell ref="BK8:BP8"/>
    <mergeCell ref="BV8:CG8"/>
    <mergeCell ref="BQ8:BU8"/>
    <mergeCell ref="BK9:BP9"/>
    <mergeCell ref="CM9:CQ9"/>
    <mergeCell ref="V21:W21"/>
    <mergeCell ref="AW3:BA3"/>
    <mergeCell ref="BB3:BF3"/>
    <mergeCell ref="BG3:BK3"/>
    <mergeCell ref="BL3:BP3"/>
    <mergeCell ref="BQ3:BU3"/>
    <mergeCell ref="AS12:AU12"/>
    <mergeCell ref="AV12:AW12"/>
    <mergeCell ref="AV9:BC9"/>
    <mergeCell ref="BD9:BJ9"/>
    <mergeCell ref="AZ6:BG6"/>
    <mergeCell ref="BH6:BO6"/>
    <mergeCell ref="BP6:BV6"/>
    <mergeCell ref="BW6:CB6"/>
    <mergeCell ref="BO10:BV10"/>
    <mergeCell ref="BW10:BY10"/>
    <mergeCell ref="AD32:AJ32"/>
    <mergeCell ref="AK15:AP15"/>
    <mergeCell ref="AK16:AP16"/>
    <mergeCell ref="X23:Z23"/>
    <mergeCell ref="AA23:AC23"/>
    <mergeCell ref="AD23:AJ23"/>
    <mergeCell ref="V24:W24"/>
    <mergeCell ref="X24:Z24"/>
    <mergeCell ref="AA24:AC24"/>
    <mergeCell ref="AD24:AJ24"/>
    <mergeCell ref="V28:W28"/>
    <mergeCell ref="X28:Z28"/>
    <mergeCell ref="AA28:AC28"/>
    <mergeCell ref="AD28:AJ28"/>
    <mergeCell ref="AD31:AJ31"/>
    <mergeCell ref="V32:W32"/>
    <mergeCell ref="X32:Z32"/>
    <mergeCell ref="AA32:AC32"/>
    <mergeCell ref="A2:A5"/>
    <mergeCell ref="AM3:AQ3"/>
    <mergeCell ref="AR3:AV3"/>
    <mergeCell ref="B3:C3"/>
    <mergeCell ref="D3:H3"/>
    <mergeCell ref="I3:M3"/>
    <mergeCell ref="N3:R3"/>
    <mergeCell ref="S3:W3"/>
    <mergeCell ref="X3:AB3"/>
    <mergeCell ref="AC3:AG3"/>
    <mergeCell ref="AH3:AL3"/>
    <mergeCell ref="B2:T2"/>
    <mergeCell ref="U2:AQ2"/>
    <mergeCell ref="AR2:BK2"/>
    <mergeCell ref="B20:K21"/>
    <mergeCell ref="L20:N21"/>
    <mergeCell ref="O20:Q21"/>
    <mergeCell ref="R20:S21"/>
    <mergeCell ref="T20:W20"/>
    <mergeCell ref="B6:M6"/>
    <mergeCell ref="B7:M7"/>
    <mergeCell ref="B23:K23"/>
    <mergeCell ref="L23:N23"/>
    <mergeCell ref="O23:Q23"/>
    <mergeCell ref="R23:S23"/>
    <mergeCell ref="T23:U23"/>
    <mergeCell ref="V23:W23"/>
    <mergeCell ref="R7:AC7"/>
    <mergeCell ref="R8:W8"/>
    <mergeCell ref="X8:AE8"/>
    <mergeCell ref="X20:Z21"/>
    <mergeCell ref="B11:G11"/>
    <mergeCell ref="H11:O11"/>
    <mergeCell ref="X11:AE11"/>
    <mergeCell ref="B10:G10"/>
    <mergeCell ref="H10:O10"/>
    <mergeCell ref="X10:AE10"/>
    <mergeCell ref="AI1:AR1"/>
    <mergeCell ref="B16:G16"/>
    <mergeCell ref="V22:W22"/>
    <mergeCell ref="X22:Z22"/>
    <mergeCell ref="AA22:AC22"/>
    <mergeCell ref="AD22:AJ22"/>
    <mergeCell ref="B22:K22"/>
    <mergeCell ref="L22:N22"/>
    <mergeCell ref="O22:Q22"/>
    <mergeCell ref="R22:S22"/>
    <mergeCell ref="T22:U22"/>
    <mergeCell ref="N6:Q6"/>
    <mergeCell ref="R6:AC6"/>
    <mergeCell ref="AD6:AI6"/>
    <mergeCell ref="AJ6:AQ6"/>
    <mergeCell ref="B9:E9"/>
    <mergeCell ref="F9:Q9"/>
    <mergeCell ref="R9:W9"/>
    <mergeCell ref="X9:AE9"/>
    <mergeCell ref="AF9:AM9"/>
    <mergeCell ref="AN9:AU9"/>
    <mergeCell ref="P10:W10"/>
    <mergeCell ref="F8:Q8"/>
    <mergeCell ref="T21:U21"/>
    <mergeCell ref="B24:K24"/>
    <mergeCell ref="L24:N24"/>
    <mergeCell ref="O24:Q24"/>
    <mergeCell ref="R24:S24"/>
    <mergeCell ref="T24:U24"/>
    <mergeCell ref="V26:W26"/>
    <mergeCell ref="X26:Z26"/>
    <mergeCell ref="AA26:AC26"/>
    <mergeCell ref="AD26:AJ26"/>
    <mergeCell ref="B26:K26"/>
    <mergeCell ref="L26:N26"/>
    <mergeCell ref="O26:Q26"/>
    <mergeCell ref="R26:S26"/>
    <mergeCell ref="T26:U26"/>
    <mergeCell ref="B25:K25"/>
    <mergeCell ref="L25:N25"/>
    <mergeCell ref="O25:Q25"/>
    <mergeCell ref="R25:S25"/>
    <mergeCell ref="T25:U25"/>
    <mergeCell ref="V25:W25"/>
    <mergeCell ref="X25:Z25"/>
    <mergeCell ref="AA25:AC25"/>
    <mergeCell ref="AD25:AJ25"/>
    <mergeCell ref="B27:K27"/>
    <mergeCell ref="L27:N27"/>
    <mergeCell ref="O27:Q27"/>
    <mergeCell ref="R27:S27"/>
    <mergeCell ref="T27:U27"/>
    <mergeCell ref="V27:W27"/>
    <mergeCell ref="X27:Z27"/>
    <mergeCell ref="AA27:AC27"/>
    <mergeCell ref="AD27:AJ27"/>
    <mergeCell ref="B28:K28"/>
    <mergeCell ref="L28:N28"/>
    <mergeCell ref="O28:Q28"/>
    <mergeCell ref="R28:S28"/>
    <mergeCell ref="T28:U28"/>
    <mergeCell ref="V30:W30"/>
    <mergeCell ref="X30:Z30"/>
    <mergeCell ref="AA30:AC30"/>
    <mergeCell ref="AD30:AJ30"/>
    <mergeCell ref="B29:K29"/>
    <mergeCell ref="L29:N29"/>
    <mergeCell ref="O29:Q29"/>
    <mergeCell ref="R29:S29"/>
    <mergeCell ref="T29:U29"/>
    <mergeCell ref="V29:W29"/>
    <mergeCell ref="X29:Z29"/>
    <mergeCell ref="AA29:AC29"/>
    <mergeCell ref="AD29:AJ29"/>
    <mergeCell ref="B31:K31"/>
    <mergeCell ref="L31:N31"/>
    <mergeCell ref="O31:Q31"/>
    <mergeCell ref="R31:S31"/>
    <mergeCell ref="T31:U31"/>
    <mergeCell ref="V31:W31"/>
    <mergeCell ref="X31:Z31"/>
    <mergeCell ref="AA31:AC31"/>
    <mergeCell ref="B30:K30"/>
    <mergeCell ref="L30:N30"/>
    <mergeCell ref="O30:Q30"/>
    <mergeCell ref="R30:S30"/>
    <mergeCell ref="T30:U30"/>
    <mergeCell ref="B33:K33"/>
    <mergeCell ref="L33:N33"/>
    <mergeCell ref="O33:Q33"/>
    <mergeCell ref="R33:S33"/>
    <mergeCell ref="T33:U33"/>
    <mergeCell ref="V33:W33"/>
    <mergeCell ref="X33:Z33"/>
    <mergeCell ref="AA33:AC33"/>
    <mergeCell ref="B32:K32"/>
    <mergeCell ref="L32:N32"/>
    <mergeCell ref="O32:Q32"/>
    <mergeCell ref="R32:S32"/>
    <mergeCell ref="T32:U32"/>
    <mergeCell ref="B34:K34"/>
    <mergeCell ref="L34:N34"/>
    <mergeCell ref="O34:Q34"/>
    <mergeCell ref="R34:S34"/>
    <mergeCell ref="T34:U34"/>
    <mergeCell ref="V34:W34"/>
    <mergeCell ref="X34:Z34"/>
    <mergeCell ref="AA34:AC34"/>
    <mergeCell ref="AD34:AJ34"/>
    <mergeCell ref="V35:W35"/>
    <mergeCell ref="X35:Z35"/>
    <mergeCell ref="AA35:AC35"/>
    <mergeCell ref="AD35:AJ35"/>
    <mergeCell ref="B36:K36"/>
    <mergeCell ref="L36:N36"/>
    <mergeCell ref="O36:Q36"/>
    <mergeCell ref="R36:S36"/>
    <mergeCell ref="T36:U36"/>
    <mergeCell ref="V36:W36"/>
    <mergeCell ref="X36:Z36"/>
    <mergeCell ref="AA36:AC36"/>
    <mergeCell ref="AD36:AJ36"/>
    <mergeCell ref="B35:K35"/>
    <mergeCell ref="L35:N35"/>
    <mergeCell ref="O35:Q35"/>
    <mergeCell ref="R35:S35"/>
    <mergeCell ref="T35:U35"/>
    <mergeCell ref="R39:S39"/>
    <mergeCell ref="T39:U39"/>
    <mergeCell ref="V39:W39"/>
    <mergeCell ref="X39:Z39"/>
    <mergeCell ref="AA39:AC39"/>
    <mergeCell ref="AD37:AJ37"/>
    <mergeCell ref="B38:K38"/>
    <mergeCell ref="L38:N38"/>
    <mergeCell ref="O38:Q38"/>
    <mergeCell ref="R38:S38"/>
    <mergeCell ref="T38:U38"/>
    <mergeCell ref="V38:W38"/>
    <mergeCell ref="X38:Z38"/>
    <mergeCell ref="AA38:AC38"/>
    <mergeCell ref="AD38:AJ38"/>
    <mergeCell ref="B37:K37"/>
    <mergeCell ref="L37:N37"/>
    <mergeCell ref="O37:Q37"/>
    <mergeCell ref="R37:S37"/>
    <mergeCell ref="T37:U37"/>
    <mergeCell ref="V37:W37"/>
    <mergeCell ref="X37:Z37"/>
    <mergeCell ref="AA37:AC37"/>
    <mergeCell ref="B42:K42"/>
    <mergeCell ref="L42:N42"/>
    <mergeCell ref="O42:Q42"/>
    <mergeCell ref="R42:S42"/>
    <mergeCell ref="T42:U42"/>
    <mergeCell ref="V42:W42"/>
    <mergeCell ref="X42:Z42"/>
    <mergeCell ref="AA42:AC42"/>
    <mergeCell ref="AD42:AJ42"/>
    <mergeCell ref="AD43:AJ43"/>
    <mergeCell ref="B44:K44"/>
    <mergeCell ref="L44:N44"/>
    <mergeCell ref="O44:Q44"/>
    <mergeCell ref="R44:S44"/>
    <mergeCell ref="T44:U44"/>
    <mergeCell ref="V44:W44"/>
    <mergeCell ref="X44:Z44"/>
    <mergeCell ref="AA44:AC44"/>
    <mergeCell ref="AD44:AJ44"/>
    <mergeCell ref="B43:K43"/>
    <mergeCell ref="L43:N43"/>
    <mergeCell ref="O43:Q43"/>
    <mergeCell ref="R43:S43"/>
    <mergeCell ref="T43:U43"/>
    <mergeCell ref="V43:W43"/>
    <mergeCell ref="X43:Z43"/>
    <mergeCell ref="AA43:AC43"/>
    <mergeCell ref="AA48:AC48"/>
    <mergeCell ref="AD48:AJ48"/>
    <mergeCell ref="V46:W46"/>
    <mergeCell ref="X46:Z46"/>
    <mergeCell ref="AA46:AC46"/>
    <mergeCell ref="AD46:AJ46"/>
    <mergeCell ref="B45:K45"/>
    <mergeCell ref="L45:N45"/>
    <mergeCell ref="O45:Q45"/>
    <mergeCell ref="R45:S45"/>
    <mergeCell ref="T45:U45"/>
    <mergeCell ref="V45:W45"/>
    <mergeCell ref="X45:Z45"/>
    <mergeCell ref="AA45:AC45"/>
    <mergeCell ref="R46:S46"/>
    <mergeCell ref="T46:U46"/>
    <mergeCell ref="B48:K48"/>
    <mergeCell ref="L48:N48"/>
    <mergeCell ref="O48:Q48"/>
    <mergeCell ref="R48:S48"/>
    <mergeCell ref="T48:U48"/>
    <mergeCell ref="V48:W48"/>
    <mergeCell ref="X48:Z48"/>
    <mergeCell ref="AD47:AJ47"/>
    <mergeCell ref="R12:X12"/>
    <mergeCell ref="Y12:AF12"/>
    <mergeCell ref="AG12:AR12"/>
    <mergeCell ref="B41:K41"/>
    <mergeCell ref="L41:N41"/>
    <mergeCell ref="O41:Q41"/>
    <mergeCell ref="R41:S41"/>
    <mergeCell ref="T41:U41"/>
    <mergeCell ref="V41:W41"/>
    <mergeCell ref="X41:Z41"/>
    <mergeCell ref="AA41:AC41"/>
    <mergeCell ref="AD39:AJ39"/>
    <mergeCell ref="B40:K40"/>
    <mergeCell ref="L40:N40"/>
    <mergeCell ref="O40:Q40"/>
    <mergeCell ref="R40:S40"/>
    <mergeCell ref="T40:U40"/>
    <mergeCell ref="V40:W40"/>
    <mergeCell ref="X40:Z40"/>
    <mergeCell ref="AA40:AC40"/>
    <mergeCell ref="AD40:AJ40"/>
    <mergeCell ref="B39:K39"/>
    <mergeCell ref="L39:N39"/>
    <mergeCell ref="O39:Q39"/>
    <mergeCell ref="CB11:CF11"/>
    <mergeCell ref="CG11:CK11"/>
    <mergeCell ref="AF10:AQ10"/>
    <mergeCell ref="AR10:AU10"/>
    <mergeCell ref="AV10:BG10"/>
    <mergeCell ref="BH10:BN10"/>
    <mergeCell ref="B47:K47"/>
    <mergeCell ref="L47:N47"/>
    <mergeCell ref="O47:Q47"/>
    <mergeCell ref="R47:S47"/>
    <mergeCell ref="T47:U47"/>
    <mergeCell ref="V47:W47"/>
    <mergeCell ref="X47:Z47"/>
    <mergeCell ref="AA47:AC47"/>
    <mergeCell ref="AD45:AJ45"/>
    <mergeCell ref="B46:K46"/>
    <mergeCell ref="L46:N46"/>
    <mergeCell ref="O46:Q46"/>
    <mergeCell ref="AD41:AJ41"/>
    <mergeCell ref="AD33:AJ33"/>
    <mergeCell ref="B12:G12"/>
    <mergeCell ref="H12:L12"/>
    <mergeCell ref="M12:Q12"/>
    <mergeCell ref="P11:W11"/>
    <mergeCell ref="CU3:CY3"/>
    <mergeCell ref="AR7:AY7"/>
    <mergeCell ref="AZ7:BG7"/>
    <mergeCell ref="BH7:BO7"/>
    <mergeCell ref="BP7:BV7"/>
    <mergeCell ref="BW7:CB7"/>
    <mergeCell ref="CK3:CO3"/>
    <mergeCell ref="CF3:CJ3"/>
    <mergeCell ref="CW6:DD12"/>
    <mergeCell ref="AN8:AU8"/>
    <mergeCell ref="AV8:BC8"/>
    <mergeCell ref="BV3:BZ3"/>
    <mergeCell ref="CA3:CE3"/>
    <mergeCell ref="CC6:CG6"/>
    <mergeCell ref="AF11:AQ11"/>
    <mergeCell ref="AR11:AU11"/>
    <mergeCell ref="AV11:BG11"/>
    <mergeCell ref="BH11:BN11"/>
    <mergeCell ref="BV9:CG9"/>
    <mergeCell ref="CH9:CJ9"/>
    <mergeCell ref="BQ9:BU9"/>
    <mergeCell ref="BO11:BV11"/>
    <mergeCell ref="BW11:BY11"/>
    <mergeCell ref="BZ11:CA11"/>
    <mergeCell ref="BL2:CH2"/>
    <mergeCell ref="AR6:AY6"/>
    <mergeCell ref="BZ10:CA10"/>
    <mergeCell ref="CB10:CF10"/>
    <mergeCell ref="CG10:CK10"/>
    <mergeCell ref="CL10:CQ10"/>
    <mergeCell ref="CK9:CL9"/>
    <mergeCell ref="B8:E8"/>
    <mergeCell ref="N7:Q7"/>
    <mergeCell ref="AD7:AI7"/>
    <mergeCell ref="AJ7:AQ7"/>
    <mergeCell ref="CI2:DD2"/>
    <mergeCell ref="AF8:AM8"/>
    <mergeCell ref="CC7:CG7"/>
    <mergeCell ref="CZ3:DD3"/>
    <mergeCell ref="CR6:CV12"/>
    <mergeCell ref="CP3:CT3"/>
    <mergeCell ref="AX12:BI12"/>
    <mergeCell ref="BJ12:BM12"/>
    <mergeCell ref="BN12:BU12"/>
    <mergeCell ref="BV12:CA12"/>
    <mergeCell ref="CB12:CI12"/>
    <mergeCell ref="CJ12:CQ12"/>
    <mergeCell ref="CL11:CQ11"/>
  </mergeCells>
  <pageMargins left="0.70866141732283472" right="0.70866141732283472" top="0.74803149606299213" bottom="0.74803149606299213" header="0.31496062992125984" footer="0.31496062992125984"/>
  <pageSetup paperSize="9" scale="37" fitToWidth="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I47"/>
  <sheetViews>
    <sheetView zoomScale="48" zoomScaleNormal="48" workbookViewId="0">
      <selection activeCell="AI1" sqref="AI1:AR1"/>
    </sheetView>
  </sheetViews>
  <sheetFormatPr defaultRowHeight="15" x14ac:dyDescent="0.25"/>
  <cols>
    <col min="1" max="1" width="20.140625" customWidth="1"/>
    <col min="2" max="85" width="5.7109375" customWidth="1"/>
    <col min="86" max="86" width="4.85546875" customWidth="1"/>
    <col min="87" max="88" width="5.7109375" hidden="1" customWidth="1"/>
    <col min="89" max="111" width="5.7109375" customWidth="1"/>
  </cols>
  <sheetData>
    <row r="1" spans="1:113" ht="252" customHeight="1" thickBot="1" x14ac:dyDescent="0.4">
      <c r="D1" s="265" t="s">
        <v>179</v>
      </c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188"/>
      <c r="Y1" s="188"/>
      <c r="Z1" s="188"/>
      <c r="AA1" s="188"/>
      <c r="AB1" s="188"/>
      <c r="AC1" s="188"/>
      <c r="AD1" s="188"/>
      <c r="AE1" s="188"/>
      <c r="AF1" s="188"/>
      <c r="AI1" s="266" t="s">
        <v>161</v>
      </c>
      <c r="AJ1" s="266"/>
      <c r="AK1" s="266"/>
      <c r="AL1" s="266"/>
      <c r="AM1" s="266"/>
      <c r="AN1" s="266"/>
      <c r="AO1" s="266"/>
      <c r="AP1" s="266"/>
      <c r="AQ1" s="266"/>
      <c r="AR1" s="266"/>
      <c r="BJ1" s="111"/>
    </row>
    <row r="2" spans="1:113" s="1" customFormat="1" ht="20.100000000000001" customHeight="1" thickBot="1" x14ac:dyDescent="0.3">
      <c r="A2" s="494" t="s">
        <v>0</v>
      </c>
      <c r="B2" s="256" t="s">
        <v>127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8"/>
      <c r="U2" s="256" t="s">
        <v>128</v>
      </c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8"/>
      <c r="AR2" s="259" t="s">
        <v>129</v>
      </c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1"/>
      <c r="BL2" s="256" t="s">
        <v>130</v>
      </c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8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</row>
    <row r="3" spans="1:113" s="1" customFormat="1" ht="20.100000000000001" customHeight="1" thickBot="1" x14ac:dyDescent="0.3">
      <c r="A3" s="495"/>
      <c r="B3" s="208">
        <v>23</v>
      </c>
      <c r="C3" s="210"/>
      <c r="D3" s="208">
        <v>24</v>
      </c>
      <c r="E3" s="209"/>
      <c r="F3" s="209"/>
      <c r="G3" s="209"/>
      <c r="H3" s="210"/>
      <c r="I3" s="208">
        <v>25</v>
      </c>
      <c r="J3" s="209"/>
      <c r="K3" s="209"/>
      <c r="L3" s="209"/>
      <c r="M3" s="210"/>
      <c r="N3" s="208">
        <v>26</v>
      </c>
      <c r="O3" s="209"/>
      <c r="P3" s="209"/>
      <c r="Q3" s="209"/>
      <c r="R3" s="210"/>
      <c r="S3" s="208">
        <v>27</v>
      </c>
      <c r="T3" s="209"/>
      <c r="U3" s="209"/>
      <c r="V3" s="209"/>
      <c r="W3" s="210"/>
      <c r="X3" s="208">
        <v>28</v>
      </c>
      <c r="Y3" s="209"/>
      <c r="Z3" s="209"/>
      <c r="AA3" s="209"/>
      <c r="AB3" s="210"/>
      <c r="AC3" s="208">
        <v>29</v>
      </c>
      <c r="AD3" s="209"/>
      <c r="AE3" s="209"/>
      <c r="AF3" s="209"/>
      <c r="AG3" s="210"/>
      <c r="AH3" s="208">
        <v>30</v>
      </c>
      <c r="AI3" s="209"/>
      <c r="AJ3" s="209"/>
      <c r="AK3" s="209"/>
      <c r="AL3" s="210"/>
      <c r="AM3" s="208">
        <v>31</v>
      </c>
      <c r="AN3" s="209"/>
      <c r="AO3" s="209"/>
      <c r="AP3" s="209"/>
      <c r="AQ3" s="210"/>
      <c r="AR3" s="209">
        <v>32</v>
      </c>
      <c r="AS3" s="209"/>
      <c r="AT3" s="209"/>
      <c r="AU3" s="209"/>
      <c r="AV3" s="210"/>
      <c r="AW3" s="208">
        <v>33</v>
      </c>
      <c r="AX3" s="209"/>
      <c r="AY3" s="209"/>
      <c r="AZ3" s="209"/>
      <c r="BA3" s="210"/>
      <c r="BB3" s="208">
        <v>34</v>
      </c>
      <c r="BC3" s="209"/>
      <c r="BD3" s="209"/>
      <c r="BE3" s="209"/>
      <c r="BF3" s="210"/>
      <c r="BG3" s="208">
        <v>35</v>
      </c>
      <c r="BH3" s="209"/>
      <c r="BI3" s="209"/>
      <c r="BJ3" s="209"/>
      <c r="BK3" s="210"/>
      <c r="BL3" s="208">
        <v>36</v>
      </c>
      <c r="BM3" s="209"/>
      <c r="BN3" s="209"/>
      <c r="BO3" s="209"/>
      <c r="BP3" s="210"/>
      <c r="BQ3" s="208">
        <v>37</v>
      </c>
      <c r="BR3" s="209"/>
      <c r="BS3" s="209"/>
      <c r="BT3" s="209"/>
      <c r="BU3" s="210"/>
      <c r="BV3" s="253">
        <v>38</v>
      </c>
      <c r="BW3" s="254"/>
      <c r="BX3" s="254"/>
      <c r="BY3" s="254"/>
      <c r="BZ3" s="255"/>
      <c r="CA3" s="253">
        <v>39</v>
      </c>
      <c r="CB3" s="254"/>
      <c r="CC3" s="254"/>
      <c r="CD3" s="254"/>
      <c r="CE3" s="254"/>
      <c r="CF3" s="253">
        <v>40</v>
      </c>
      <c r="CG3" s="254"/>
      <c r="CH3" s="255"/>
      <c r="CI3" s="254"/>
      <c r="CJ3" s="255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</row>
    <row r="4" spans="1:113" s="1" customFormat="1" ht="20.100000000000001" customHeight="1" thickBot="1" x14ac:dyDescent="0.3">
      <c r="A4" s="495"/>
      <c r="B4" s="2">
        <v>2</v>
      </c>
      <c r="C4" s="3">
        <v>3</v>
      </c>
      <c r="D4" s="4">
        <v>6</v>
      </c>
      <c r="E4" s="5">
        <v>7</v>
      </c>
      <c r="F4" s="5">
        <v>8</v>
      </c>
      <c r="G4" s="5">
        <v>9</v>
      </c>
      <c r="H4" s="6">
        <v>10</v>
      </c>
      <c r="I4" s="4">
        <v>13</v>
      </c>
      <c r="J4" s="5">
        <v>14</v>
      </c>
      <c r="K4" s="5">
        <v>15</v>
      </c>
      <c r="L4" s="5">
        <v>16</v>
      </c>
      <c r="M4" s="6">
        <v>17</v>
      </c>
      <c r="N4" s="4">
        <v>20</v>
      </c>
      <c r="O4" s="5">
        <v>21</v>
      </c>
      <c r="P4" s="5">
        <v>22</v>
      </c>
      <c r="Q4" s="5">
        <v>23</v>
      </c>
      <c r="R4" s="6">
        <v>24</v>
      </c>
      <c r="S4" s="57">
        <v>27</v>
      </c>
      <c r="T4" s="58">
        <v>28</v>
      </c>
      <c r="U4" s="58">
        <v>1</v>
      </c>
      <c r="V4" s="58">
        <v>2</v>
      </c>
      <c r="W4" s="59">
        <v>3</v>
      </c>
      <c r="X4" s="2">
        <v>6</v>
      </c>
      <c r="Y4" s="11">
        <v>7</v>
      </c>
      <c r="Z4" s="11">
        <v>8</v>
      </c>
      <c r="AA4" s="11">
        <v>9</v>
      </c>
      <c r="AB4" s="12">
        <v>10</v>
      </c>
      <c r="AC4" s="2">
        <v>13</v>
      </c>
      <c r="AD4" s="11">
        <v>14</v>
      </c>
      <c r="AE4" s="11">
        <v>15</v>
      </c>
      <c r="AF4" s="11">
        <v>16</v>
      </c>
      <c r="AG4" s="12">
        <v>17</v>
      </c>
      <c r="AH4" s="2">
        <v>20</v>
      </c>
      <c r="AI4" s="11">
        <v>21</v>
      </c>
      <c r="AJ4" s="11">
        <v>22</v>
      </c>
      <c r="AK4" s="11">
        <v>23</v>
      </c>
      <c r="AL4" s="12">
        <v>24</v>
      </c>
      <c r="AM4" s="2">
        <v>27</v>
      </c>
      <c r="AN4" s="11">
        <v>28</v>
      </c>
      <c r="AO4" s="11">
        <v>29</v>
      </c>
      <c r="AP4" s="11">
        <v>30</v>
      </c>
      <c r="AQ4" s="12">
        <v>31</v>
      </c>
      <c r="AR4" s="2">
        <v>3</v>
      </c>
      <c r="AS4" s="11">
        <v>4</v>
      </c>
      <c r="AT4" s="11">
        <v>5</v>
      </c>
      <c r="AU4" s="11">
        <v>6</v>
      </c>
      <c r="AV4" s="12">
        <v>7</v>
      </c>
      <c r="AW4" s="2">
        <v>10</v>
      </c>
      <c r="AX4" s="11">
        <v>11</v>
      </c>
      <c r="AY4" s="11">
        <v>12</v>
      </c>
      <c r="AZ4" s="11">
        <v>13</v>
      </c>
      <c r="BA4" s="12">
        <v>14</v>
      </c>
      <c r="BB4" s="2">
        <v>17</v>
      </c>
      <c r="BC4" s="11">
        <v>18</v>
      </c>
      <c r="BD4" s="11">
        <v>19</v>
      </c>
      <c r="BE4" s="11">
        <v>20</v>
      </c>
      <c r="BF4" s="12">
        <v>21</v>
      </c>
      <c r="BG4" s="2">
        <v>24</v>
      </c>
      <c r="BH4" s="11">
        <v>25</v>
      </c>
      <c r="BI4" s="11">
        <v>26</v>
      </c>
      <c r="BJ4" s="11">
        <v>27</v>
      </c>
      <c r="BK4" s="12">
        <v>28</v>
      </c>
      <c r="BL4" s="2">
        <v>1</v>
      </c>
      <c r="BM4" s="11">
        <v>2</v>
      </c>
      <c r="BN4" s="11">
        <v>3</v>
      </c>
      <c r="BO4" s="11">
        <v>4</v>
      </c>
      <c r="BP4" s="12">
        <v>5</v>
      </c>
      <c r="BQ4" s="4">
        <v>8</v>
      </c>
      <c r="BR4" s="5">
        <v>9</v>
      </c>
      <c r="BS4" s="5">
        <v>10</v>
      </c>
      <c r="BT4" s="5">
        <v>11</v>
      </c>
      <c r="BU4" s="13">
        <v>12</v>
      </c>
      <c r="BV4" s="91">
        <v>15</v>
      </c>
      <c r="BW4" s="95">
        <v>16</v>
      </c>
      <c r="BX4" s="96">
        <v>17</v>
      </c>
      <c r="BY4" s="99">
        <v>18</v>
      </c>
      <c r="BZ4" s="100">
        <v>19</v>
      </c>
      <c r="CA4" s="101">
        <v>22</v>
      </c>
      <c r="CB4" s="102">
        <v>23</v>
      </c>
      <c r="CC4" s="102">
        <v>24</v>
      </c>
      <c r="CD4" s="102">
        <v>25</v>
      </c>
      <c r="CE4" s="107">
        <v>26</v>
      </c>
      <c r="CF4" s="15">
        <v>29</v>
      </c>
      <c r="CG4" s="16">
        <v>30</v>
      </c>
      <c r="CH4" s="14">
        <v>31</v>
      </c>
      <c r="CI4" s="109">
        <v>1</v>
      </c>
      <c r="CJ4" s="11">
        <v>2</v>
      </c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</row>
    <row r="5" spans="1:113" s="1" customFormat="1" ht="20.100000000000001" customHeight="1" thickBot="1" x14ac:dyDescent="0.3">
      <c r="A5" s="496"/>
      <c r="B5" s="7" t="s">
        <v>2</v>
      </c>
      <c r="C5" s="8" t="s">
        <v>3</v>
      </c>
      <c r="D5" s="7" t="s">
        <v>4</v>
      </c>
      <c r="E5" s="9" t="s">
        <v>5</v>
      </c>
      <c r="F5" s="9" t="s">
        <v>1</v>
      </c>
      <c r="G5" s="9" t="s">
        <v>2</v>
      </c>
      <c r="H5" s="8" t="s">
        <v>3</v>
      </c>
      <c r="I5" s="7" t="s">
        <v>4</v>
      </c>
      <c r="J5" s="9" t="s">
        <v>5</v>
      </c>
      <c r="K5" s="9" t="s">
        <v>1</v>
      </c>
      <c r="L5" s="9" t="s">
        <v>2</v>
      </c>
      <c r="M5" s="8" t="s">
        <v>3</v>
      </c>
      <c r="N5" s="7" t="s">
        <v>4</v>
      </c>
      <c r="O5" s="9" t="s">
        <v>5</v>
      </c>
      <c r="P5" s="9" t="s">
        <v>1</v>
      </c>
      <c r="Q5" s="9" t="s">
        <v>2</v>
      </c>
      <c r="R5" s="8" t="s">
        <v>3</v>
      </c>
      <c r="S5" s="54" t="s">
        <v>4</v>
      </c>
      <c r="T5" s="55" t="s">
        <v>5</v>
      </c>
      <c r="U5" s="55" t="s">
        <v>1</v>
      </c>
      <c r="V5" s="55" t="s">
        <v>2</v>
      </c>
      <c r="W5" s="56" t="s">
        <v>3</v>
      </c>
      <c r="X5" s="7" t="s">
        <v>4</v>
      </c>
      <c r="Y5" s="9" t="s">
        <v>5</v>
      </c>
      <c r="Z5" s="9" t="s">
        <v>1</v>
      </c>
      <c r="AA5" s="9" t="s">
        <v>2</v>
      </c>
      <c r="AB5" s="10" t="s">
        <v>3</v>
      </c>
      <c r="AC5" s="7" t="s">
        <v>4</v>
      </c>
      <c r="AD5" s="9" t="s">
        <v>5</v>
      </c>
      <c r="AE5" s="9" t="s">
        <v>1</v>
      </c>
      <c r="AF5" s="9" t="s">
        <v>2</v>
      </c>
      <c r="AG5" s="10" t="s">
        <v>3</v>
      </c>
      <c r="AH5" s="7" t="s">
        <v>4</v>
      </c>
      <c r="AI5" s="9" t="s">
        <v>5</v>
      </c>
      <c r="AJ5" s="9" t="s">
        <v>1</v>
      </c>
      <c r="AK5" s="9" t="s">
        <v>2</v>
      </c>
      <c r="AL5" s="10" t="s">
        <v>3</v>
      </c>
      <c r="AM5" s="7" t="s">
        <v>4</v>
      </c>
      <c r="AN5" s="9" t="s">
        <v>5</v>
      </c>
      <c r="AO5" s="9" t="s">
        <v>1</v>
      </c>
      <c r="AP5" s="9" t="s">
        <v>2</v>
      </c>
      <c r="AQ5" s="10" t="s">
        <v>3</v>
      </c>
      <c r="AR5" s="7" t="s">
        <v>4</v>
      </c>
      <c r="AS5" s="9" t="s">
        <v>5</v>
      </c>
      <c r="AT5" s="9" t="s">
        <v>1</v>
      </c>
      <c r="AU5" s="9" t="s">
        <v>2</v>
      </c>
      <c r="AV5" s="10" t="s">
        <v>3</v>
      </c>
      <c r="AW5" s="7" t="s">
        <v>4</v>
      </c>
      <c r="AX5" s="9" t="s">
        <v>5</v>
      </c>
      <c r="AY5" s="9" t="s">
        <v>1</v>
      </c>
      <c r="AZ5" s="9" t="s">
        <v>2</v>
      </c>
      <c r="BA5" s="10" t="s">
        <v>3</v>
      </c>
      <c r="BB5" s="7" t="s">
        <v>4</v>
      </c>
      <c r="BC5" s="9" t="s">
        <v>5</v>
      </c>
      <c r="BD5" s="9" t="s">
        <v>1</v>
      </c>
      <c r="BE5" s="9" t="s">
        <v>2</v>
      </c>
      <c r="BF5" s="10" t="s">
        <v>3</v>
      </c>
      <c r="BG5" s="7" t="s">
        <v>4</v>
      </c>
      <c r="BH5" s="9" t="s">
        <v>5</v>
      </c>
      <c r="BI5" s="9" t="s">
        <v>1</v>
      </c>
      <c r="BJ5" s="9" t="s">
        <v>2</v>
      </c>
      <c r="BK5" s="10" t="s">
        <v>3</v>
      </c>
      <c r="BL5" s="7" t="s">
        <v>4</v>
      </c>
      <c r="BM5" s="9" t="s">
        <v>5</v>
      </c>
      <c r="BN5" s="9" t="s">
        <v>1</v>
      </c>
      <c r="BO5" s="9" t="s">
        <v>2</v>
      </c>
      <c r="BP5" s="10" t="s">
        <v>3</v>
      </c>
      <c r="BQ5" s="7" t="s">
        <v>4</v>
      </c>
      <c r="BR5" s="9" t="s">
        <v>5</v>
      </c>
      <c r="BS5" s="9" t="s">
        <v>1</v>
      </c>
      <c r="BT5" s="9" t="s">
        <v>2</v>
      </c>
      <c r="BU5" s="10" t="s">
        <v>3</v>
      </c>
      <c r="BV5" s="92" t="s">
        <v>4</v>
      </c>
      <c r="BW5" s="78" t="s">
        <v>5</v>
      </c>
      <c r="BX5" s="97" t="s">
        <v>1</v>
      </c>
      <c r="BY5" s="103" t="s">
        <v>2</v>
      </c>
      <c r="BZ5" s="104" t="s">
        <v>3</v>
      </c>
      <c r="CA5" s="105" t="s">
        <v>4</v>
      </c>
      <c r="CB5" s="106" t="s">
        <v>5</v>
      </c>
      <c r="CC5" s="106" t="s">
        <v>1</v>
      </c>
      <c r="CD5" s="106" t="s">
        <v>2</v>
      </c>
      <c r="CE5" s="108" t="s">
        <v>3</v>
      </c>
      <c r="CF5" s="7" t="s">
        <v>4</v>
      </c>
      <c r="CG5" s="9" t="s">
        <v>5</v>
      </c>
      <c r="CH5" s="10" t="s">
        <v>1</v>
      </c>
      <c r="CI5" s="110" t="s">
        <v>2</v>
      </c>
      <c r="CJ5" s="8" t="s">
        <v>3</v>
      </c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</row>
    <row r="6" spans="1:113" ht="50.1" customHeight="1" thickBot="1" x14ac:dyDescent="0.3">
      <c r="A6" s="76">
        <v>1</v>
      </c>
      <c r="B6" s="497" t="s">
        <v>49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2" t="s">
        <v>50</v>
      </c>
      <c r="O6" s="503"/>
      <c r="P6" s="503"/>
      <c r="Q6" s="503"/>
      <c r="R6" s="503"/>
      <c r="S6" s="503"/>
      <c r="T6" s="503"/>
      <c r="U6" s="503"/>
      <c r="V6" s="503"/>
      <c r="W6" s="503"/>
      <c r="X6" s="504"/>
      <c r="Y6" s="502" t="s">
        <v>97</v>
      </c>
      <c r="Z6" s="503"/>
      <c r="AA6" s="503"/>
      <c r="AB6" s="503"/>
      <c r="AC6" s="503"/>
      <c r="AD6" s="503"/>
      <c r="AE6" s="504"/>
      <c r="AF6" s="502" t="s">
        <v>99</v>
      </c>
      <c r="AG6" s="503"/>
      <c r="AH6" s="503"/>
      <c r="AI6" s="503"/>
      <c r="AJ6" s="503"/>
      <c r="AK6" s="503"/>
      <c r="AL6" s="503"/>
      <c r="AM6" s="503"/>
      <c r="AN6" s="504"/>
      <c r="AO6" s="497" t="s">
        <v>98</v>
      </c>
      <c r="AP6" s="498"/>
      <c r="AQ6" s="498"/>
      <c r="AR6" s="498"/>
      <c r="AS6" s="498"/>
      <c r="AT6" s="498"/>
      <c r="AU6" s="498"/>
      <c r="AV6" s="498"/>
      <c r="AW6" s="498"/>
      <c r="AX6" s="498"/>
      <c r="AY6" s="499"/>
      <c r="AZ6" s="541" t="s">
        <v>101</v>
      </c>
      <c r="BA6" s="542"/>
      <c r="BB6" s="543"/>
      <c r="BC6" s="502" t="s">
        <v>36</v>
      </c>
      <c r="BD6" s="503"/>
      <c r="BE6" s="503"/>
      <c r="BF6" s="503"/>
      <c r="BG6" s="503"/>
      <c r="BH6" s="503"/>
      <c r="BI6" s="503"/>
      <c r="BJ6" s="503"/>
      <c r="BK6" s="504"/>
      <c r="BL6" s="497" t="s">
        <v>94</v>
      </c>
      <c r="BM6" s="498"/>
      <c r="BN6" s="498"/>
      <c r="BO6" s="498"/>
      <c r="BP6" s="498"/>
      <c r="BQ6" s="498"/>
      <c r="BR6" s="498"/>
      <c r="BS6" s="498"/>
      <c r="BT6" s="498"/>
      <c r="BU6" s="499"/>
      <c r="BV6" s="93"/>
      <c r="BW6" s="529" t="s">
        <v>145</v>
      </c>
      <c r="BX6" s="449"/>
      <c r="BY6" s="532" t="s">
        <v>172</v>
      </c>
      <c r="BZ6" s="533"/>
      <c r="CA6" s="533"/>
      <c r="CB6" s="533"/>
      <c r="CC6" s="533"/>
      <c r="CD6" s="533"/>
      <c r="CE6" s="534"/>
      <c r="CF6" s="38"/>
      <c r="CH6" s="86"/>
    </row>
    <row r="7" spans="1:113" ht="50.1" customHeight="1" thickBot="1" x14ac:dyDescent="0.3">
      <c r="A7" s="76">
        <v>2</v>
      </c>
      <c r="B7" s="497" t="s">
        <v>49</v>
      </c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9"/>
      <c r="N7" s="502" t="s">
        <v>50</v>
      </c>
      <c r="O7" s="503"/>
      <c r="P7" s="503"/>
      <c r="Q7" s="503"/>
      <c r="R7" s="503"/>
      <c r="S7" s="503"/>
      <c r="T7" s="503"/>
      <c r="U7" s="503"/>
      <c r="V7" s="503"/>
      <c r="W7" s="503"/>
      <c r="X7" s="504"/>
      <c r="Y7" s="502" t="s">
        <v>97</v>
      </c>
      <c r="Z7" s="503"/>
      <c r="AA7" s="503"/>
      <c r="AB7" s="503"/>
      <c r="AC7" s="503"/>
      <c r="AD7" s="503"/>
      <c r="AE7" s="504"/>
      <c r="AF7" s="502" t="s">
        <v>99</v>
      </c>
      <c r="AG7" s="503"/>
      <c r="AH7" s="503"/>
      <c r="AI7" s="503"/>
      <c r="AJ7" s="503"/>
      <c r="AK7" s="503"/>
      <c r="AL7" s="503"/>
      <c r="AM7" s="503"/>
      <c r="AN7" s="504"/>
      <c r="AO7" s="497" t="s">
        <v>98</v>
      </c>
      <c r="AP7" s="498"/>
      <c r="AQ7" s="498"/>
      <c r="AR7" s="498"/>
      <c r="AS7" s="498"/>
      <c r="AT7" s="498"/>
      <c r="AU7" s="498"/>
      <c r="AV7" s="498"/>
      <c r="AW7" s="498"/>
      <c r="AX7" s="498"/>
      <c r="AY7" s="499"/>
      <c r="AZ7" s="541" t="s">
        <v>101</v>
      </c>
      <c r="BA7" s="542"/>
      <c r="BB7" s="543"/>
      <c r="BC7" s="502" t="s">
        <v>36</v>
      </c>
      <c r="BD7" s="503"/>
      <c r="BE7" s="503"/>
      <c r="BF7" s="503"/>
      <c r="BG7" s="503"/>
      <c r="BH7" s="503"/>
      <c r="BI7" s="503"/>
      <c r="BJ7" s="503"/>
      <c r="BK7" s="504"/>
      <c r="BL7" s="497" t="s">
        <v>94</v>
      </c>
      <c r="BM7" s="498"/>
      <c r="BN7" s="498"/>
      <c r="BO7" s="498"/>
      <c r="BP7" s="498"/>
      <c r="BQ7" s="498"/>
      <c r="BR7" s="498"/>
      <c r="BS7" s="498"/>
      <c r="BT7" s="498"/>
      <c r="BU7" s="499"/>
      <c r="BV7" s="94"/>
      <c r="BW7" s="530"/>
      <c r="BX7" s="531"/>
      <c r="BY7" s="535"/>
      <c r="BZ7" s="536"/>
      <c r="CA7" s="536"/>
      <c r="CB7" s="536"/>
      <c r="CC7" s="536"/>
      <c r="CD7" s="536"/>
      <c r="CE7" s="537"/>
      <c r="CF7" s="38"/>
      <c r="CH7" s="86"/>
    </row>
    <row r="8" spans="1:113" ht="50.1" customHeight="1" thickBot="1" x14ac:dyDescent="0.3">
      <c r="A8" s="76">
        <v>3</v>
      </c>
      <c r="B8" s="502" t="s">
        <v>50</v>
      </c>
      <c r="C8" s="503"/>
      <c r="D8" s="503"/>
      <c r="E8" s="503"/>
      <c r="F8" s="503"/>
      <c r="G8" s="503"/>
      <c r="H8" s="503"/>
      <c r="I8" s="503"/>
      <c r="J8" s="503"/>
      <c r="K8" s="503"/>
      <c r="L8" s="504"/>
      <c r="M8" s="502" t="s">
        <v>36</v>
      </c>
      <c r="N8" s="503"/>
      <c r="O8" s="503"/>
      <c r="P8" s="503"/>
      <c r="Q8" s="503"/>
      <c r="R8" s="503"/>
      <c r="S8" s="503"/>
      <c r="T8" s="503"/>
      <c r="U8" s="504"/>
      <c r="V8" s="541" t="s">
        <v>101</v>
      </c>
      <c r="W8" s="542"/>
      <c r="X8" s="543"/>
      <c r="Y8" s="497" t="s">
        <v>98</v>
      </c>
      <c r="Z8" s="498"/>
      <c r="AA8" s="498"/>
      <c r="AB8" s="498"/>
      <c r="AC8" s="498"/>
      <c r="AD8" s="498"/>
      <c r="AE8" s="498"/>
      <c r="AF8" s="498"/>
      <c r="AG8" s="498"/>
      <c r="AH8" s="498"/>
      <c r="AI8" s="499"/>
      <c r="AJ8" s="497" t="s">
        <v>94</v>
      </c>
      <c r="AK8" s="498"/>
      <c r="AL8" s="498"/>
      <c r="AM8" s="498"/>
      <c r="AN8" s="498"/>
      <c r="AO8" s="498"/>
      <c r="AP8" s="498"/>
      <c r="AQ8" s="498"/>
      <c r="AR8" s="498"/>
      <c r="AS8" s="499"/>
      <c r="AT8" s="497" t="s">
        <v>49</v>
      </c>
      <c r="AU8" s="498"/>
      <c r="AV8" s="498"/>
      <c r="AW8" s="498"/>
      <c r="AX8" s="498"/>
      <c r="AY8" s="498"/>
      <c r="AZ8" s="498"/>
      <c r="BA8" s="498"/>
      <c r="BB8" s="498"/>
      <c r="BC8" s="498"/>
      <c r="BD8" s="498"/>
      <c r="BE8" s="499"/>
      <c r="BF8" s="502" t="s">
        <v>99</v>
      </c>
      <c r="BG8" s="503"/>
      <c r="BH8" s="503"/>
      <c r="BI8" s="503"/>
      <c r="BJ8" s="503"/>
      <c r="BK8" s="503"/>
      <c r="BL8" s="503"/>
      <c r="BM8" s="503"/>
      <c r="BN8" s="504"/>
      <c r="BO8" s="502" t="s">
        <v>97</v>
      </c>
      <c r="BP8" s="503"/>
      <c r="BQ8" s="503"/>
      <c r="BR8" s="503"/>
      <c r="BS8" s="503"/>
      <c r="BT8" s="503"/>
      <c r="BU8" s="504"/>
      <c r="BV8" s="94"/>
      <c r="BW8" s="530"/>
      <c r="BX8" s="531"/>
      <c r="BY8" s="535"/>
      <c r="BZ8" s="536"/>
      <c r="CA8" s="536"/>
      <c r="CB8" s="536"/>
      <c r="CC8" s="536"/>
      <c r="CD8" s="536"/>
      <c r="CE8" s="537"/>
      <c r="CF8" s="38"/>
      <c r="CH8" s="86"/>
    </row>
    <row r="9" spans="1:113" ht="50.1" customHeight="1" thickBot="1" x14ac:dyDescent="0.3">
      <c r="A9" s="76">
        <v>4</v>
      </c>
      <c r="B9" s="502" t="s">
        <v>50</v>
      </c>
      <c r="C9" s="503"/>
      <c r="D9" s="503"/>
      <c r="E9" s="503"/>
      <c r="F9" s="503"/>
      <c r="G9" s="503"/>
      <c r="H9" s="503"/>
      <c r="I9" s="503"/>
      <c r="J9" s="503"/>
      <c r="K9" s="503"/>
      <c r="L9" s="504"/>
      <c r="M9" s="502" t="s">
        <v>36</v>
      </c>
      <c r="N9" s="503"/>
      <c r="O9" s="503"/>
      <c r="P9" s="503"/>
      <c r="Q9" s="503"/>
      <c r="R9" s="503"/>
      <c r="S9" s="503"/>
      <c r="T9" s="503"/>
      <c r="U9" s="504"/>
      <c r="V9" s="541" t="s">
        <v>101</v>
      </c>
      <c r="W9" s="542"/>
      <c r="X9" s="543"/>
      <c r="Y9" s="497" t="s">
        <v>98</v>
      </c>
      <c r="Z9" s="498"/>
      <c r="AA9" s="498"/>
      <c r="AB9" s="498"/>
      <c r="AC9" s="498"/>
      <c r="AD9" s="498"/>
      <c r="AE9" s="498"/>
      <c r="AF9" s="498"/>
      <c r="AG9" s="498"/>
      <c r="AH9" s="498"/>
      <c r="AI9" s="499"/>
      <c r="AJ9" s="497" t="s">
        <v>94</v>
      </c>
      <c r="AK9" s="498"/>
      <c r="AL9" s="498"/>
      <c r="AM9" s="498"/>
      <c r="AN9" s="498"/>
      <c r="AO9" s="498"/>
      <c r="AP9" s="498"/>
      <c r="AQ9" s="498"/>
      <c r="AR9" s="498"/>
      <c r="AS9" s="499"/>
      <c r="AT9" s="497" t="s">
        <v>49</v>
      </c>
      <c r="AU9" s="498"/>
      <c r="AV9" s="498"/>
      <c r="AW9" s="498"/>
      <c r="AX9" s="498"/>
      <c r="AY9" s="498"/>
      <c r="AZ9" s="498"/>
      <c r="BA9" s="498"/>
      <c r="BB9" s="498"/>
      <c r="BC9" s="498"/>
      <c r="BD9" s="498"/>
      <c r="BE9" s="499"/>
      <c r="BF9" s="502" t="s">
        <v>99</v>
      </c>
      <c r="BG9" s="503"/>
      <c r="BH9" s="503"/>
      <c r="BI9" s="503"/>
      <c r="BJ9" s="503"/>
      <c r="BK9" s="503"/>
      <c r="BL9" s="503"/>
      <c r="BM9" s="503"/>
      <c r="BN9" s="504"/>
      <c r="BO9" s="502" t="s">
        <v>97</v>
      </c>
      <c r="BP9" s="503"/>
      <c r="BQ9" s="503"/>
      <c r="BR9" s="503"/>
      <c r="BS9" s="503"/>
      <c r="BT9" s="503"/>
      <c r="BU9" s="504"/>
      <c r="BV9" s="94"/>
      <c r="BW9" s="530"/>
      <c r="BX9" s="531"/>
      <c r="BY9" s="535"/>
      <c r="BZ9" s="536"/>
      <c r="CA9" s="536"/>
      <c r="CB9" s="536"/>
      <c r="CC9" s="536"/>
      <c r="CD9" s="536"/>
      <c r="CE9" s="537"/>
      <c r="CF9" s="38"/>
      <c r="CH9" s="86"/>
    </row>
    <row r="10" spans="1:113" ht="50.1" customHeight="1" thickBot="1" x14ac:dyDescent="0.3">
      <c r="A10" s="76">
        <v>5</v>
      </c>
      <c r="B10" s="541" t="s">
        <v>101</v>
      </c>
      <c r="C10" s="542"/>
      <c r="D10" s="543"/>
      <c r="E10" s="502" t="s">
        <v>99</v>
      </c>
      <c r="F10" s="503"/>
      <c r="G10" s="503"/>
      <c r="H10" s="503"/>
      <c r="I10" s="503"/>
      <c r="J10" s="503"/>
      <c r="K10" s="503"/>
      <c r="L10" s="503"/>
      <c r="M10" s="504"/>
      <c r="N10" s="497" t="s">
        <v>49</v>
      </c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9"/>
      <c r="Z10" s="497" t="s">
        <v>94</v>
      </c>
      <c r="AA10" s="498"/>
      <c r="AB10" s="498"/>
      <c r="AC10" s="498"/>
      <c r="AD10" s="498"/>
      <c r="AE10" s="498"/>
      <c r="AF10" s="498"/>
      <c r="AG10" s="498"/>
      <c r="AH10" s="498"/>
      <c r="AI10" s="499"/>
      <c r="AJ10" s="502" t="s">
        <v>97</v>
      </c>
      <c r="AK10" s="503"/>
      <c r="AL10" s="503"/>
      <c r="AM10" s="503"/>
      <c r="AN10" s="503"/>
      <c r="AO10" s="503"/>
      <c r="AP10" s="504"/>
      <c r="AQ10" s="502" t="s">
        <v>36</v>
      </c>
      <c r="AR10" s="503"/>
      <c r="AS10" s="503"/>
      <c r="AT10" s="503"/>
      <c r="AU10" s="503"/>
      <c r="AV10" s="503"/>
      <c r="AW10" s="503"/>
      <c r="AX10" s="503"/>
      <c r="AY10" s="504"/>
      <c r="AZ10" s="497" t="s">
        <v>98</v>
      </c>
      <c r="BA10" s="498"/>
      <c r="BB10" s="498"/>
      <c r="BC10" s="498"/>
      <c r="BD10" s="498"/>
      <c r="BE10" s="498"/>
      <c r="BF10" s="498"/>
      <c r="BG10" s="498"/>
      <c r="BH10" s="498"/>
      <c r="BI10" s="498"/>
      <c r="BJ10" s="499"/>
      <c r="BK10" s="502" t="s">
        <v>50</v>
      </c>
      <c r="BL10" s="503"/>
      <c r="BM10" s="503"/>
      <c r="BN10" s="503"/>
      <c r="BO10" s="503"/>
      <c r="BP10" s="503"/>
      <c r="BQ10" s="503"/>
      <c r="BR10" s="503"/>
      <c r="BS10" s="503"/>
      <c r="BT10" s="503"/>
      <c r="BU10" s="504"/>
      <c r="BV10" s="94"/>
      <c r="BW10" s="530"/>
      <c r="BX10" s="531"/>
      <c r="BY10" s="535"/>
      <c r="BZ10" s="536"/>
      <c r="CA10" s="536"/>
      <c r="CB10" s="536"/>
      <c r="CC10" s="536"/>
      <c r="CD10" s="536"/>
      <c r="CE10" s="537"/>
      <c r="CF10" s="38"/>
      <c r="CH10" s="86"/>
      <c r="DI10" s="39"/>
    </row>
    <row r="11" spans="1:113" ht="50.1" customHeight="1" thickBot="1" x14ac:dyDescent="0.3">
      <c r="A11" s="76">
        <v>6</v>
      </c>
      <c r="B11" s="541" t="s">
        <v>101</v>
      </c>
      <c r="C11" s="542"/>
      <c r="D11" s="543"/>
      <c r="E11" s="502" t="s">
        <v>99</v>
      </c>
      <c r="F11" s="503"/>
      <c r="G11" s="503"/>
      <c r="H11" s="503"/>
      <c r="I11" s="503"/>
      <c r="J11" s="503"/>
      <c r="K11" s="503"/>
      <c r="L11" s="503"/>
      <c r="M11" s="504"/>
      <c r="N11" s="497" t="s">
        <v>49</v>
      </c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9"/>
      <c r="Z11" s="497" t="s">
        <v>94</v>
      </c>
      <c r="AA11" s="498"/>
      <c r="AB11" s="498"/>
      <c r="AC11" s="498"/>
      <c r="AD11" s="498"/>
      <c r="AE11" s="498"/>
      <c r="AF11" s="498"/>
      <c r="AG11" s="498"/>
      <c r="AH11" s="498"/>
      <c r="AI11" s="499"/>
      <c r="AJ11" s="502" t="s">
        <v>97</v>
      </c>
      <c r="AK11" s="503"/>
      <c r="AL11" s="503"/>
      <c r="AM11" s="503"/>
      <c r="AN11" s="503"/>
      <c r="AO11" s="503"/>
      <c r="AP11" s="504"/>
      <c r="AQ11" s="502" t="s">
        <v>36</v>
      </c>
      <c r="AR11" s="503"/>
      <c r="AS11" s="503"/>
      <c r="AT11" s="503"/>
      <c r="AU11" s="503"/>
      <c r="AV11" s="503"/>
      <c r="AW11" s="503"/>
      <c r="AX11" s="503"/>
      <c r="AY11" s="504"/>
      <c r="AZ11" s="497" t="s">
        <v>98</v>
      </c>
      <c r="BA11" s="498"/>
      <c r="BB11" s="498"/>
      <c r="BC11" s="498"/>
      <c r="BD11" s="498"/>
      <c r="BE11" s="498"/>
      <c r="BF11" s="498"/>
      <c r="BG11" s="498"/>
      <c r="BH11" s="498"/>
      <c r="BI11" s="498"/>
      <c r="BJ11" s="499"/>
      <c r="BK11" s="502" t="s">
        <v>50</v>
      </c>
      <c r="BL11" s="503"/>
      <c r="BM11" s="503"/>
      <c r="BN11" s="503"/>
      <c r="BO11" s="503"/>
      <c r="BP11" s="503"/>
      <c r="BQ11" s="503"/>
      <c r="BR11" s="503"/>
      <c r="BS11" s="503"/>
      <c r="BT11" s="503"/>
      <c r="BU11" s="504"/>
      <c r="BV11" s="94"/>
      <c r="BW11" s="530"/>
      <c r="BX11" s="531"/>
      <c r="BY11" s="535"/>
      <c r="BZ11" s="536"/>
      <c r="CA11" s="536"/>
      <c r="CB11" s="536"/>
      <c r="CC11" s="536"/>
      <c r="CD11" s="536"/>
      <c r="CE11" s="537"/>
      <c r="CF11" s="38"/>
      <c r="CH11" s="86"/>
    </row>
    <row r="12" spans="1:113" ht="50.1" customHeight="1" thickBot="1" x14ac:dyDescent="0.3">
      <c r="A12" s="76">
        <v>7</v>
      </c>
      <c r="B12" s="502" t="s">
        <v>36</v>
      </c>
      <c r="C12" s="503"/>
      <c r="D12" s="503"/>
      <c r="E12" s="503"/>
      <c r="F12" s="503"/>
      <c r="G12" s="503"/>
      <c r="H12" s="503"/>
      <c r="I12" s="503"/>
      <c r="J12" s="504"/>
      <c r="K12" s="541" t="s">
        <v>101</v>
      </c>
      <c r="L12" s="542"/>
      <c r="M12" s="543"/>
      <c r="N12" s="502" t="s">
        <v>99</v>
      </c>
      <c r="O12" s="503"/>
      <c r="P12" s="503"/>
      <c r="Q12" s="503"/>
      <c r="R12" s="503"/>
      <c r="S12" s="503"/>
      <c r="T12" s="503"/>
      <c r="U12" s="503"/>
      <c r="V12" s="504"/>
      <c r="W12" s="502" t="s">
        <v>50</v>
      </c>
      <c r="X12" s="503"/>
      <c r="Y12" s="503"/>
      <c r="Z12" s="503"/>
      <c r="AA12" s="503"/>
      <c r="AB12" s="503"/>
      <c r="AC12" s="503"/>
      <c r="AD12" s="503"/>
      <c r="AE12" s="503"/>
      <c r="AF12" s="503"/>
      <c r="AG12" s="504"/>
      <c r="AH12" s="497" t="s">
        <v>49</v>
      </c>
      <c r="AI12" s="498"/>
      <c r="AJ12" s="498"/>
      <c r="AK12" s="498"/>
      <c r="AL12" s="498"/>
      <c r="AM12" s="498"/>
      <c r="AN12" s="498"/>
      <c r="AO12" s="498"/>
      <c r="AP12" s="498"/>
      <c r="AQ12" s="498"/>
      <c r="AR12" s="498"/>
      <c r="AS12" s="499"/>
      <c r="AT12" s="497" t="s">
        <v>94</v>
      </c>
      <c r="AU12" s="498"/>
      <c r="AV12" s="498"/>
      <c r="AW12" s="498"/>
      <c r="AX12" s="498"/>
      <c r="AY12" s="498"/>
      <c r="AZ12" s="498"/>
      <c r="BA12" s="498"/>
      <c r="BB12" s="498"/>
      <c r="BC12" s="499"/>
      <c r="BD12" s="502" t="s">
        <v>97</v>
      </c>
      <c r="BE12" s="503"/>
      <c r="BF12" s="503"/>
      <c r="BG12" s="503"/>
      <c r="BH12" s="503"/>
      <c r="BI12" s="503"/>
      <c r="BJ12" s="504"/>
      <c r="BK12" s="497" t="s">
        <v>98</v>
      </c>
      <c r="BL12" s="498"/>
      <c r="BM12" s="498"/>
      <c r="BN12" s="498"/>
      <c r="BO12" s="498"/>
      <c r="BP12" s="498"/>
      <c r="BQ12" s="498"/>
      <c r="BR12" s="498"/>
      <c r="BS12" s="498"/>
      <c r="BT12" s="498"/>
      <c r="BU12" s="499"/>
      <c r="BV12" s="90"/>
      <c r="BW12" s="530"/>
      <c r="BX12" s="531"/>
      <c r="BY12" s="535"/>
      <c r="BZ12" s="536"/>
      <c r="CA12" s="536"/>
      <c r="CB12" s="536"/>
      <c r="CC12" s="536"/>
      <c r="CD12" s="536"/>
      <c r="CE12" s="537"/>
      <c r="CF12" s="38"/>
      <c r="CH12" s="86"/>
    </row>
    <row r="13" spans="1:113" ht="50.1" customHeight="1" thickBot="1" x14ac:dyDescent="0.3">
      <c r="A13" s="76">
        <v>8</v>
      </c>
      <c r="B13" s="502" t="s">
        <v>36</v>
      </c>
      <c r="C13" s="503"/>
      <c r="D13" s="503"/>
      <c r="E13" s="503"/>
      <c r="F13" s="503"/>
      <c r="G13" s="503"/>
      <c r="H13" s="503"/>
      <c r="I13" s="503"/>
      <c r="J13" s="504"/>
      <c r="K13" s="541" t="s">
        <v>101</v>
      </c>
      <c r="L13" s="542"/>
      <c r="M13" s="543"/>
      <c r="N13" s="502" t="s">
        <v>99</v>
      </c>
      <c r="O13" s="503"/>
      <c r="P13" s="503"/>
      <c r="Q13" s="503"/>
      <c r="R13" s="503"/>
      <c r="S13" s="503"/>
      <c r="T13" s="503"/>
      <c r="U13" s="503"/>
      <c r="V13" s="504"/>
      <c r="W13" s="502" t="s">
        <v>50</v>
      </c>
      <c r="X13" s="503"/>
      <c r="Y13" s="503"/>
      <c r="Z13" s="503"/>
      <c r="AA13" s="503"/>
      <c r="AB13" s="503"/>
      <c r="AC13" s="503"/>
      <c r="AD13" s="503"/>
      <c r="AE13" s="503"/>
      <c r="AF13" s="503"/>
      <c r="AG13" s="504"/>
      <c r="AH13" s="497" t="s">
        <v>49</v>
      </c>
      <c r="AI13" s="498"/>
      <c r="AJ13" s="498"/>
      <c r="AK13" s="498"/>
      <c r="AL13" s="498"/>
      <c r="AM13" s="498"/>
      <c r="AN13" s="498"/>
      <c r="AO13" s="498"/>
      <c r="AP13" s="498"/>
      <c r="AQ13" s="498"/>
      <c r="AR13" s="498"/>
      <c r="AS13" s="499"/>
      <c r="AT13" s="497" t="s">
        <v>94</v>
      </c>
      <c r="AU13" s="498"/>
      <c r="AV13" s="498"/>
      <c r="AW13" s="498"/>
      <c r="AX13" s="498"/>
      <c r="AY13" s="498"/>
      <c r="AZ13" s="498"/>
      <c r="BA13" s="498"/>
      <c r="BB13" s="498"/>
      <c r="BC13" s="499"/>
      <c r="BD13" s="502" t="s">
        <v>97</v>
      </c>
      <c r="BE13" s="503"/>
      <c r="BF13" s="503"/>
      <c r="BG13" s="503"/>
      <c r="BH13" s="503"/>
      <c r="BI13" s="503"/>
      <c r="BJ13" s="504"/>
      <c r="BK13" s="497" t="s">
        <v>98</v>
      </c>
      <c r="BL13" s="498"/>
      <c r="BM13" s="498"/>
      <c r="BN13" s="498"/>
      <c r="BO13" s="498"/>
      <c r="BP13" s="498"/>
      <c r="BQ13" s="498"/>
      <c r="BR13" s="498"/>
      <c r="BS13" s="498"/>
      <c r="BT13" s="498"/>
      <c r="BU13" s="499"/>
      <c r="BV13" s="90"/>
      <c r="BW13" s="530"/>
      <c r="BX13" s="531"/>
      <c r="BY13" s="535"/>
      <c r="BZ13" s="536"/>
      <c r="CA13" s="536"/>
      <c r="CB13" s="536"/>
      <c r="CC13" s="536"/>
      <c r="CD13" s="536"/>
      <c r="CE13" s="537"/>
      <c r="CF13" s="38"/>
      <c r="CH13" s="86"/>
    </row>
    <row r="14" spans="1:113" ht="50.1" customHeight="1" thickBot="1" x14ac:dyDescent="0.3">
      <c r="A14" s="76">
        <v>9</v>
      </c>
      <c r="B14" s="497" t="s">
        <v>98</v>
      </c>
      <c r="C14" s="498"/>
      <c r="D14" s="498"/>
      <c r="E14" s="498"/>
      <c r="F14" s="498"/>
      <c r="G14" s="498"/>
      <c r="H14" s="498"/>
      <c r="I14" s="498"/>
      <c r="J14" s="498"/>
      <c r="K14" s="498"/>
      <c r="L14" s="499"/>
      <c r="M14" s="497" t="s">
        <v>94</v>
      </c>
      <c r="N14" s="498"/>
      <c r="O14" s="498"/>
      <c r="P14" s="498"/>
      <c r="Q14" s="498"/>
      <c r="R14" s="498"/>
      <c r="S14" s="498"/>
      <c r="T14" s="498"/>
      <c r="U14" s="498"/>
      <c r="V14" s="499"/>
      <c r="W14" s="502" t="s">
        <v>99</v>
      </c>
      <c r="X14" s="503"/>
      <c r="Y14" s="503"/>
      <c r="Z14" s="503"/>
      <c r="AA14" s="503"/>
      <c r="AB14" s="503"/>
      <c r="AC14" s="503"/>
      <c r="AD14" s="503"/>
      <c r="AE14" s="504"/>
      <c r="AF14" s="541" t="s">
        <v>101</v>
      </c>
      <c r="AG14" s="542"/>
      <c r="AH14" s="543"/>
      <c r="AI14" s="502" t="s">
        <v>36</v>
      </c>
      <c r="AJ14" s="503"/>
      <c r="AK14" s="503"/>
      <c r="AL14" s="503"/>
      <c r="AM14" s="503"/>
      <c r="AN14" s="503"/>
      <c r="AO14" s="503"/>
      <c r="AP14" s="503"/>
      <c r="AQ14" s="504"/>
      <c r="AR14" s="502" t="s">
        <v>97</v>
      </c>
      <c r="AS14" s="503"/>
      <c r="AT14" s="503"/>
      <c r="AU14" s="503"/>
      <c r="AV14" s="503"/>
      <c r="AW14" s="503"/>
      <c r="AX14" s="504"/>
      <c r="AY14" s="502" t="s">
        <v>50</v>
      </c>
      <c r="AZ14" s="503"/>
      <c r="BA14" s="503"/>
      <c r="BB14" s="503"/>
      <c r="BC14" s="503"/>
      <c r="BD14" s="503"/>
      <c r="BE14" s="503"/>
      <c r="BF14" s="503"/>
      <c r="BG14" s="503"/>
      <c r="BH14" s="503"/>
      <c r="BI14" s="504"/>
      <c r="BJ14" s="497" t="s">
        <v>49</v>
      </c>
      <c r="BK14" s="498"/>
      <c r="BL14" s="498"/>
      <c r="BM14" s="498"/>
      <c r="BN14" s="498"/>
      <c r="BO14" s="498"/>
      <c r="BP14" s="498"/>
      <c r="BQ14" s="498"/>
      <c r="BR14" s="498"/>
      <c r="BS14" s="498"/>
      <c r="BT14" s="498"/>
      <c r="BU14" s="499"/>
      <c r="BV14" s="90"/>
      <c r="BW14" s="530"/>
      <c r="BX14" s="531"/>
      <c r="BY14" s="535"/>
      <c r="BZ14" s="536"/>
      <c r="CA14" s="536"/>
      <c r="CB14" s="536"/>
      <c r="CC14" s="536"/>
      <c r="CD14" s="536"/>
      <c r="CE14" s="537"/>
      <c r="CF14" s="38"/>
      <c r="CH14" s="86"/>
    </row>
    <row r="15" spans="1:113" ht="50.1" customHeight="1" thickBot="1" x14ac:dyDescent="0.3">
      <c r="A15" s="76">
        <v>10</v>
      </c>
      <c r="B15" s="497" t="s">
        <v>98</v>
      </c>
      <c r="C15" s="498"/>
      <c r="D15" s="498"/>
      <c r="E15" s="498"/>
      <c r="F15" s="498"/>
      <c r="G15" s="498"/>
      <c r="H15" s="498"/>
      <c r="I15" s="498"/>
      <c r="J15" s="498"/>
      <c r="K15" s="498"/>
      <c r="L15" s="499"/>
      <c r="M15" s="497" t="s">
        <v>94</v>
      </c>
      <c r="N15" s="498"/>
      <c r="O15" s="498"/>
      <c r="P15" s="498"/>
      <c r="Q15" s="498"/>
      <c r="R15" s="498"/>
      <c r="S15" s="498"/>
      <c r="T15" s="498"/>
      <c r="U15" s="498"/>
      <c r="V15" s="499"/>
      <c r="W15" s="502" t="s">
        <v>99</v>
      </c>
      <c r="X15" s="503"/>
      <c r="Y15" s="503"/>
      <c r="Z15" s="503"/>
      <c r="AA15" s="503"/>
      <c r="AB15" s="503"/>
      <c r="AC15" s="503"/>
      <c r="AD15" s="503"/>
      <c r="AE15" s="504"/>
      <c r="AF15" s="541" t="s">
        <v>101</v>
      </c>
      <c r="AG15" s="542"/>
      <c r="AH15" s="543"/>
      <c r="AI15" s="502" t="s">
        <v>36</v>
      </c>
      <c r="AJ15" s="503"/>
      <c r="AK15" s="503"/>
      <c r="AL15" s="503"/>
      <c r="AM15" s="503"/>
      <c r="AN15" s="503"/>
      <c r="AO15" s="503"/>
      <c r="AP15" s="503"/>
      <c r="AQ15" s="504"/>
      <c r="AR15" s="502" t="s">
        <v>97</v>
      </c>
      <c r="AS15" s="503"/>
      <c r="AT15" s="503"/>
      <c r="AU15" s="503"/>
      <c r="AV15" s="503"/>
      <c r="AW15" s="503"/>
      <c r="AX15" s="504"/>
      <c r="AY15" s="502" t="s">
        <v>50</v>
      </c>
      <c r="AZ15" s="503"/>
      <c r="BA15" s="503"/>
      <c r="BB15" s="503"/>
      <c r="BC15" s="503"/>
      <c r="BD15" s="503"/>
      <c r="BE15" s="503"/>
      <c r="BF15" s="503"/>
      <c r="BG15" s="503"/>
      <c r="BH15" s="503"/>
      <c r="BI15" s="504"/>
      <c r="BJ15" s="497" t="s">
        <v>49</v>
      </c>
      <c r="BK15" s="498"/>
      <c r="BL15" s="498"/>
      <c r="BM15" s="498"/>
      <c r="BN15" s="498"/>
      <c r="BO15" s="498"/>
      <c r="BP15" s="498"/>
      <c r="BQ15" s="498"/>
      <c r="BR15" s="498"/>
      <c r="BS15" s="498"/>
      <c r="BT15" s="498"/>
      <c r="BU15" s="499"/>
      <c r="BV15" s="90"/>
      <c r="BW15" s="530"/>
      <c r="BX15" s="531"/>
      <c r="BY15" s="535"/>
      <c r="BZ15" s="536"/>
      <c r="CA15" s="536"/>
      <c r="CB15" s="536"/>
      <c r="CC15" s="536"/>
      <c r="CD15" s="536"/>
      <c r="CE15" s="537"/>
      <c r="CF15" s="38"/>
      <c r="CH15" s="86"/>
    </row>
    <row r="16" spans="1:113" ht="50.1" customHeight="1" thickBot="1" x14ac:dyDescent="0.3">
      <c r="A16" s="76">
        <v>11</v>
      </c>
      <c r="B16" s="497" t="s">
        <v>64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498"/>
      <c r="T16" s="498"/>
      <c r="U16" s="498"/>
      <c r="V16" s="498"/>
      <c r="W16" s="499"/>
      <c r="X16" s="541" t="s">
        <v>101</v>
      </c>
      <c r="Y16" s="542"/>
      <c r="Z16" s="543"/>
      <c r="AA16" s="502" t="s">
        <v>93</v>
      </c>
      <c r="AB16" s="503"/>
      <c r="AC16" s="503"/>
      <c r="AD16" s="503"/>
      <c r="AE16" s="503"/>
      <c r="AF16" s="504"/>
      <c r="AG16" s="502" t="s">
        <v>50</v>
      </c>
      <c r="AH16" s="503"/>
      <c r="AI16" s="503"/>
      <c r="AJ16" s="503"/>
      <c r="AK16" s="503"/>
      <c r="AL16" s="503"/>
      <c r="AM16" s="503"/>
      <c r="AN16" s="503"/>
      <c r="AO16" s="503"/>
      <c r="AP16" s="503"/>
      <c r="AQ16" s="504"/>
      <c r="AR16" s="502" t="s">
        <v>99</v>
      </c>
      <c r="AS16" s="503"/>
      <c r="AT16" s="503"/>
      <c r="AU16" s="503"/>
      <c r="AV16" s="503"/>
      <c r="AW16" s="503"/>
      <c r="AX16" s="503"/>
      <c r="AY16" s="503"/>
      <c r="AZ16" s="504"/>
      <c r="BA16" s="497" t="s">
        <v>49</v>
      </c>
      <c r="BB16" s="498"/>
      <c r="BC16" s="498"/>
      <c r="BD16" s="498"/>
      <c r="BE16" s="498"/>
      <c r="BF16" s="498"/>
      <c r="BG16" s="498"/>
      <c r="BH16" s="498"/>
      <c r="BI16" s="498"/>
      <c r="BJ16" s="498"/>
      <c r="BK16" s="498"/>
      <c r="BL16" s="499"/>
      <c r="BM16" s="502" t="s">
        <v>36</v>
      </c>
      <c r="BN16" s="503"/>
      <c r="BO16" s="503"/>
      <c r="BP16" s="503"/>
      <c r="BQ16" s="503"/>
      <c r="BR16" s="503"/>
      <c r="BS16" s="503"/>
      <c r="BT16" s="503"/>
      <c r="BU16" s="504"/>
      <c r="BV16" s="90"/>
      <c r="BW16" s="530"/>
      <c r="BX16" s="531"/>
      <c r="BY16" s="535"/>
      <c r="BZ16" s="536"/>
      <c r="CA16" s="536"/>
      <c r="CB16" s="536"/>
      <c r="CC16" s="536"/>
      <c r="CD16" s="536"/>
      <c r="CE16" s="537"/>
      <c r="CF16" s="38"/>
      <c r="CH16" s="86"/>
    </row>
    <row r="17" spans="1:112" ht="50.1" customHeight="1" thickBot="1" x14ac:dyDescent="0.3">
      <c r="A17" s="76">
        <v>12</v>
      </c>
      <c r="B17" s="497" t="s">
        <v>64</v>
      </c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  <c r="V17" s="498"/>
      <c r="W17" s="499"/>
      <c r="X17" s="541" t="s">
        <v>101</v>
      </c>
      <c r="Y17" s="542"/>
      <c r="Z17" s="543"/>
      <c r="AA17" s="502" t="s">
        <v>93</v>
      </c>
      <c r="AB17" s="503"/>
      <c r="AC17" s="503"/>
      <c r="AD17" s="503"/>
      <c r="AE17" s="503"/>
      <c r="AF17" s="504"/>
      <c r="AG17" s="502" t="s">
        <v>50</v>
      </c>
      <c r="AH17" s="503"/>
      <c r="AI17" s="503"/>
      <c r="AJ17" s="503"/>
      <c r="AK17" s="503"/>
      <c r="AL17" s="503"/>
      <c r="AM17" s="503"/>
      <c r="AN17" s="503"/>
      <c r="AO17" s="503"/>
      <c r="AP17" s="503"/>
      <c r="AQ17" s="504"/>
      <c r="AR17" s="502" t="s">
        <v>99</v>
      </c>
      <c r="AS17" s="503"/>
      <c r="AT17" s="503"/>
      <c r="AU17" s="503"/>
      <c r="AV17" s="503"/>
      <c r="AW17" s="503"/>
      <c r="AX17" s="503"/>
      <c r="AY17" s="503"/>
      <c r="AZ17" s="504"/>
      <c r="BA17" s="497" t="s">
        <v>49</v>
      </c>
      <c r="BB17" s="498"/>
      <c r="BC17" s="498"/>
      <c r="BD17" s="498"/>
      <c r="BE17" s="498"/>
      <c r="BF17" s="498"/>
      <c r="BG17" s="498"/>
      <c r="BH17" s="498"/>
      <c r="BI17" s="498"/>
      <c r="BJ17" s="498"/>
      <c r="BK17" s="498"/>
      <c r="BL17" s="499"/>
      <c r="BM17" s="502" t="s">
        <v>36</v>
      </c>
      <c r="BN17" s="503"/>
      <c r="BO17" s="503"/>
      <c r="BP17" s="503"/>
      <c r="BQ17" s="503"/>
      <c r="BR17" s="503"/>
      <c r="BS17" s="503"/>
      <c r="BT17" s="503"/>
      <c r="BU17" s="504"/>
      <c r="BV17" s="90"/>
      <c r="BW17" s="530"/>
      <c r="BX17" s="531"/>
      <c r="BY17" s="535"/>
      <c r="BZ17" s="536"/>
      <c r="CA17" s="536"/>
      <c r="CB17" s="536"/>
      <c r="CC17" s="536"/>
      <c r="CD17" s="536"/>
      <c r="CE17" s="537"/>
      <c r="CF17" s="38"/>
      <c r="CH17" s="86"/>
      <c r="DH17" s="38"/>
    </row>
    <row r="18" spans="1:112" ht="50.1" customHeight="1" thickBot="1" x14ac:dyDescent="0.3">
      <c r="A18" s="76">
        <v>13</v>
      </c>
      <c r="B18" s="502" t="s">
        <v>93</v>
      </c>
      <c r="C18" s="503"/>
      <c r="D18" s="503"/>
      <c r="E18" s="503"/>
      <c r="F18" s="503"/>
      <c r="G18" s="504"/>
      <c r="H18" s="541" t="s">
        <v>101</v>
      </c>
      <c r="I18" s="542"/>
      <c r="J18" s="543"/>
      <c r="K18" s="502" t="s">
        <v>50</v>
      </c>
      <c r="L18" s="503"/>
      <c r="M18" s="503"/>
      <c r="N18" s="503"/>
      <c r="O18" s="503"/>
      <c r="P18" s="503"/>
      <c r="Q18" s="503"/>
      <c r="R18" s="503"/>
      <c r="S18" s="503"/>
      <c r="T18" s="503"/>
      <c r="U18" s="504"/>
      <c r="V18" s="502" t="s">
        <v>36</v>
      </c>
      <c r="W18" s="503"/>
      <c r="X18" s="503"/>
      <c r="Y18" s="503"/>
      <c r="Z18" s="503"/>
      <c r="AA18" s="503"/>
      <c r="AB18" s="503"/>
      <c r="AC18" s="503"/>
      <c r="AD18" s="504"/>
      <c r="AE18" s="502" t="s">
        <v>99</v>
      </c>
      <c r="AF18" s="503"/>
      <c r="AG18" s="503"/>
      <c r="AH18" s="503"/>
      <c r="AI18" s="503"/>
      <c r="AJ18" s="503"/>
      <c r="AK18" s="503"/>
      <c r="AL18" s="503"/>
      <c r="AM18" s="504"/>
      <c r="AN18" s="497" t="s">
        <v>49</v>
      </c>
      <c r="AO18" s="498"/>
      <c r="AP18" s="498"/>
      <c r="AQ18" s="498"/>
      <c r="AR18" s="498"/>
      <c r="AS18" s="498"/>
      <c r="AT18" s="498"/>
      <c r="AU18" s="498"/>
      <c r="AV18" s="498"/>
      <c r="AW18" s="498"/>
      <c r="AX18" s="498"/>
      <c r="AY18" s="499"/>
      <c r="AZ18" s="497" t="s">
        <v>64</v>
      </c>
      <c r="BA18" s="498"/>
      <c r="BB18" s="498"/>
      <c r="BC18" s="498"/>
      <c r="BD18" s="498"/>
      <c r="BE18" s="498"/>
      <c r="BF18" s="498"/>
      <c r="BG18" s="498"/>
      <c r="BH18" s="498"/>
      <c r="BI18" s="498"/>
      <c r="BJ18" s="498"/>
      <c r="BK18" s="498"/>
      <c r="BL18" s="498"/>
      <c r="BM18" s="498"/>
      <c r="BN18" s="498"/>
      <c r="BO18" s="498"/>
      <c r="BP18" s="498"/>
      <c r="BQ18" s="498"/>
      <c r="BR18" s="498"/>
      <c r="BS18" s="498"/>
      <c r="BT18" s="498"/>
      <c r="BU18" s="499"/>
      <c r="BV18" s="90"/>
      <c r="BW18" s="530"/>
      <c r="BX18" s="531"/>
      <c r="BY18" s="535"/>
      <c r="BZ18" s="536"/>
      <c r="CA18" s="536"/>
      <c r="CB18" s="536"/>
      <c r="CC18" s="536"/>
      <c r="CD18" s="536"/>
      <c r="CE18" s="537"/>
      <c r="CF18" s="38"/>
      <c r="CH18" s="86"/>
    </row>
    <row r="19" spans="1:112" ht="50.1" customHeight="1" thickBot="1" x14ac:dyDescent="0.3">
      <c r="A19" s="76">
        <v>14</v>
      </c>
      <c r="B19" s="502" t="s">
        <v>93</v>
      </c>
      <c r="C19" s="503"/>
      <c r="D19" s="503"/>
      <c r="E19" s="503"/>
      <c r="F19" s="503"/>
      <c r="G19" s="504"/>
      <c r="H19" s="541" t="s">
        <v>101</v>
      </c>
      <c r="I19" s="542"/>
      <c r="J19" s="543"/>
      <c r="K19" s="502" t="s">
        <v>50</v>
      </c>
      <c r="L19" s="503"/>
      <c r="M19" s="503"/>
      <c r="N19" s="503"/>
      <c r="O19" s="503"/>
      <c r="P19" s="503"/>
      <c r="Q19" s="503"/>
      <c r="R19" s="503"/>
      <c r="S19" s="503"/>
      <c r="T19" s="503"/>
      <c r="U19" s="504"/>
      <c r="V19" s="502" t="s">
        <v>36</v>
      </c>
      <c r="W19" s="503"/>
      <c r="X19" s="503"/>
      <c r="Y19" s="503"/>
      <c r="Z19" s="503"/>
      <c r="AA19" s="503"/>
      <c r="AB19" s="503"/>
      <c r="AC19" s="503"/>
      <c r="AD19" s="504"/>
      <c r="AE19" s="502" t="s">
        <v>99</v>
      </c>
      <c r="AF19" s="503"/>
      <c r="AG19" s="503"/>
      <c r="AH19" s="503"/>
      <c r="AI19" s="503"/>
      <c r="AJ19" s="503"/>
      <c r="AK19" s="503"/>
      <c r="AL19" s="503"/>
      <c r="AM19" s="504"/>
      <c r="AN19" s="497" t="s">
        <v>49</v>
      </c>
      <c r="AO19" s="498"/>
      <c r="AP19" s="498"/>
      <c r="AQ19" s="498"/>
      <c r="AR19" s="498"/>
      <c r="AS19" s="498"/>
      <c r="AT19" s="498"/>
      <c r="AU19" s="498"/>
      <c r="AV19" s="498"/>
      <c r="AW19" s="498"/>
      <c r="AX19" s="498"/>
      <c r="AY19" s="499"/>
      <c r="AZ19" s="497" t="s">
        <v>64</v>
      </c>
      <c r="BA19" s="498"/>
      <c r="BB19" s="498"/>
      <c r="BC19" s="498"/>
      <c r="BD19" s="498"/>
      <c r="BE19" s="498"/>
      <c r="BF19" s="498"/>
      <c r="BG19" s="498"/>
      <c r="BH19" s="498"/>
      <c r="BI19" s="498"/>
      <c r="BJ19" s="498"/>
      <c r="BK19" s="498"/>
      <c r="BL19" s="498"/>
      <c r="BM19" s="498"/>
      <c r="BN19" s="498"/>
      <c r="BO19" s="498"/>
      <c r="BP19" s="498"/>
      <c r="BQ19" s="498"/>
      <c r="BR19" s="498"/>
      <c r="BS19" s="498"/>
      <c r="BT19" s="498"/>
      <c r="BU19" s="499"/>
      <c r="BV19" s="90"/>
      <c r="BW19" s="530"/>
      <c r="BX19" s="531"/>
      <c r="BY19" s="535"/>
      <c r="BZ19" s="536"/>
      <c r="CA19" s="536"/>
      <c r="CB19" s="536"/>
      <c r="CC19" s="536"/>
      <c r="CD19" s="536"/>
      <c r="CE19" s="537"/>
      <c r="CF19" s="38"/>
      <c r="CH19" s="86"/>
    </row>
    <row r="20" spans="1:112" ht="50.1" customHeight="1" thickBot="1" x14ac:dyDescent="0.3">
      <c r="A20" s="76">
        <v>15</v>
      </c>
      <c r="B20" s="497" t="s">
        <v>48</v>
      </c>
      <c r="C20" s="498"/>
      <c r="D20" s="498"/>
      <c r="E20" s="498"/>
      <c r="F20" s="498"/>
      <c r="G20" s="498"/>
      <c r="H20" s="498"/>
      <c r="I20" s="498"/>
      <c r="J20" s="498"/>
      <c r="K20" s="499"/>
      <c r="L20" s="497" t="s">
        <v>49</v>
      </c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9"/>
      <c r="X20" s="497" t="s">
        <v>64</v>
      </c>
      <c r="Y20" s="498"/>
      <c r="Z20" s="498"/>
      <c r="AA20" s="498"/>
      <c r="AB20" s="498"/>
      <c r="AC20" s="498"/>
      <c r="AD20" s="498"/>
      <c r="AE20" s="498"/>
      <c r="AF20" s="498"/>
      <c r="AG20" s="498"/>
      <c r="AH20" s="498"/>
      <c r="AI20" s="498"/>
      <c r="AJ20" s="498"/>
      <c r="AK20" s="498"/>
      <c r="AL20" s="498"/>
      <c r="AM20" s="498"/>
      <c r="AN20" s="498"/>
      <c r="AO20" s="498"/>
      <c r="AP20" s="498"/>
      <c r="AQ20" s="498"/>
      <c r="AR20" s="498"/>
      <c r="AS20" s="498"/>
      <c r="AT20" s="498"/>
      <c r="AU20" s="498"/>
      <c r="AV20" s="498"/>
      <c r="AW20" s="498"/>
      <c r="AX20" s="498"/>
      <c r="AY20" s="498"/>
      <c r="AZ20" s="498"/>
      <c r="BA20" s="498"/>
      <c r="BB20" s="498"/>
      <c r="BC20" s="498"/>
      <c r="BD20" s="498"/>
      <c r="BE20" s="498"/>
      <c r="BF20" s="498"/>
      <c r="BG20" s="498"/>
      <c r="BH20" s="498"/>
      <c r="BI20" s="498"/>
      <c r="BJ20" s="498"/>
      <c r="BK20" s="498"/>
      <c r="BL20" s="498"/>
      <c r="BM20" s="498"/>
      <c r="BN20" s="498"/>
      <c r="BO20" s="499"/>
      <c r="BP20" s="502" t="s">
        <v>93</v>
      </c>
      <c r="BQ20" s="503"/>
      <c r="BR20" s="503"/>
      <c r="BS20" s="503"/>
      <c r="BT20" s="503"/>
      <c r="BU20" s="504"/>
      <c r="BV20" s="90"/>
      <c r="BW20" s="530"/>
      <c r="BX20" s="531"/>
      <c r="BY20" s="535"/>
      <c r="BZ20" s="536"/>
      <c r="CA20" s="536"/>
      <c r="CB20" s="536"/>
      <c r="CC20" s="536"/>
      <c r="CD20" s="536"/>
      <c r="CE20" s="537"/>
      <c r="CF20" s="38"/>
      <c r="CH20" s="86"/>
    </row>
    <row r="21" spans="1:112" ht="50.1" customHeight="1" thickBot="1" x14ac:dyDescent="0.3">
      <c r="A21" s="76">
        <v>16</v>
      </c>
      <c r="B21" s="497" t="s">
        <v>48</v>
      </c>
      <c r="C21" s="498"/>
      <c r="D21" s="498"/>
      <c r="E21" s="498"/>
      <c r="F21" s="498"/>
      <c r="G21" s="498"/>
      <c r="H21" s="498"/>
      <c r="I21" s="498"/>
      <c r="J21" s="498"/>
      <c r="K21" s="499"/>
      <c r="L21" s="497" t="s">
        <v>49</v>
      </c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9"/>
      <c r="X21" s="497" t="s">
        <v>64</v>
      </c>
      <c r="Y21" s="498"/>
      <c r="Z21" s="498"/>
      <c r="AA21" s="498"/>
      <c r="AB21" s="498"/>
      <c r="AC21" s="498"/>
      <c r="AD21" s="498"/>
      <c r="AE21" s="498"/>
      <c r="AF21" s="498"/>
      <c r="AG21" s="498"/>
      <c r="AH21" s="498"/>
      <c r="AI21" s="498"/>
      <c r="AJ21" s="498"/>
      <c r="AK21" s="498"/>
      <c r="AL21" s="498"/>
      <c r="AM21" s="498"/>
      <c r="AN21" s="498"/>
      <c r="AO21" s="498"/>
      <c r="AP21" s="498"/>
      <c r="AQ21" s="498"/>
      <c r="AR21" s="498"/>
      <c r="AS21" s="498"/>
      <c r="AT21" s="498"/>
      <c r="AU21" s="498"/>
      <c r="AV21" s="498"/>
      <c r="AW21" s="498"/>
      <c r="AX21" s="498"/>
      <c r="AY21" s="498"/>
      <c r="AZ21" s="498"/>
      <c r="BA21" s="498"/>
      <c r="BB21" s="498"/>
      <c r="BC21" s="498"/>
      <c r="BD21" s="498"/>
      <c r="BE21" s="498"/>
      <c r="BF21" s="498"/>
      <c r="BG21" s="498"/>
      <c r="BH21" s="498"/>
      <c r="BI21" s="498"/>
      <c r="BJ21" s="498"/>
      <c r="BK21" s="498"/>
      <c r="BL21" s="498"/>
      <c r="BM21" s="498"/>
      <c r="BN21" s="498"/>
      <c r="BO21" s="499"/>
      <c r="BP21" s="502" t="s">
        <v>93</v>
      </c>
      <c r="BQ21" s="503"/>
      <c r="BR21" s="503"/>
      <c r="BS21" s="503"/>
      <c r="BT21" s="503"/>
      <c r="BU21" s="504"/>
      <c r="BV21" s="90"/>
      <c r="BW21" s="530"/>
      <c r="BX21" s="531"/>
      <c r="BY21" s="535"/>
      <c r="BZ21" s="536"/>
      <c r="CA21" s="536"/>
      <c r="CB21" s="536"/>
      <c r="CC21" s="536"/>
      <c r="CD21" s="536"/>
      <c r="CE21" s="537"/>
      <c r="CF21" s="38"/>
      <c r="CH21" s="86"/>
    </row>
    <row r="22" spans="1:112" ht="50.1" customHeight="1" thickBot="1" x14ac:dyDescent="0.3">
      <c r="A22" s="76">
        <v>17</v>
      </c>
      <c r="B22" s="502" t="s">
        <v>93</v>
      </c>
      <c r="C22" s="503"/>
      <c r="D22" s="503"/>
      <c r="E22" s="503"/>
      <c r="F22" s="503"/>
      <c r="G22" s="504"/>
      <c r="H22" s="497" t="s">
        <v>64</v>
      </c>
      <c r="I22" s="498"/>
      <c r="J22" s="498"/>
      <c r="K22" s="498"/>
      <c r="L22" s="498"/>
      <c r="M22" s="498"/>
      <c r="N22" s="498"/>
      <c r="O22" s="498"/>
      <c r="P22" s="498"/>
      <c r="Q22" s="498"/>
      <c r="R22" s="498"/>
      <c r="S22" s="498"/>
      <c r="T22" s="498"/>
      <c r="U22" s="498"/>
      <c r="V22" s="498"/>
      <c r="W22" s="498"/>
      <c r="X22" s="498"/>
      <c r="Y22" s="498"/>
      <c r="Z22" s="498"/>
      <c r="AA22" s="498"/>
      <c r="AB22" s="498"/>
      <c r="AC22" s="498"/>
      <c r="AD22" s="498"/>
      <c r="AE22" s="498"/>
      <c r="AF22" s="498"/>
      <c r="AG22" s="498"/>
      <c r="AH22" s="498"/>
      <c r="AI22" s="498"/>
      <c r="AJ22" s="498"/>
      <c r="AK22" s="498"/>
      <c r="AL22" s="498"/>
      <c r="AM22" s="498"/>
      <c r="AN22" s="498"/>
      <c r="AO22" s="498"/>
      <c r="AP22" s="498"/>
      <c r="AQ22" s="498"/>
      <c r="AR22" s="498"/>
      <c r="AS22" s="498"/>
      <c r="AT22" s="498"/>
      <c r="AU22" s="498"/>
      <c r="AV22" s="498"/>
      <c r="AW22" s="498"/>
      <c r="AX22" s="498"/>
      <c r="AY22" s="499"/>
      <c r="AZ22" s="497" t="s">
        <v>49</v>
      </c>
      <c r="BA22" s="498"/>
      <c r="BB22" s="498"/>
      <c r="BC22" s="498"/>
      <c r="BD22" s="498"/>
      <c r="BE22" s="498"/>
      <c r="BF22" s="498"/>
      <c r="BG22" s="498"/>
      <c r="BH22" s="498"/>
      <c r="BI22" s="498"/>
      <c r="BJ22" s="498"/>
      <c r="BK22" s="499"/>
      <c r="BL22" s="497" t="s">
        <v>48</v>
      </c>
      <c r="BM22" s="498"/>
      <c r="BN22" s="498"/>
      <c r="BO22" s="498"/>
      <c r="BP22" s="498"/>
      <c r="BQ22" s="498"/>
      <c r="BR22" s="498"/>
      <c r="BS22" s="498"/>
      <c r="BT22" s="498"/>
      <c r="BU22" s="499"/>
      <c r="BV22" s="90"/>
      <c r="BW22" s="530"/>
      <c r="BX22" s="531"/>
      <c r="BY22" s="535"/>
      <c r="BZ22" s="536"/>
      <c r="CA22" s="536"/>
      <c r="CB22" s="536"/>
      <c r="CC22" s="536"/>
      <c r="CD22" s="536"/>
      <c r="CE22" s="537"/>
      <c r="CF22" s="38"/>
      <c r="CH22" s="86"/>
    </row>
    <row r="23" spans="1:112" ht="50.1" customHeight="1" thickBot="1" x14ac:dyDescent="0.3">
      <c r="A23" s="76">
        <v>18</v>
      </c>
      <c r="B23" s="502" t="s">
        <v>93</v>
      </c>
      <c r="C23" s="503"/>
      <c r="D23" s="503"/>
      <c r="E23" s="503"/>
      <c r="F23" s="503"/>
      <c r="G23" s="504"/>
      <c r="H23" s="497" t="s">
        <v>64</v>
      </c>
      <c r="I23" s="498"/>
      <c r="J23" s="498"/>
      <c r="K23" s="498"/>
      <c r="L23" s="498"/>
      <c r="M23" s="498"/>
      <c r="N23" s="498"/>
      <c r="O23" s="498"/>
      <c r="P23" s="498"/>
      <c r="Q23" s="498"/>
      <c r="R23" s="498"/>
      <c r="S23" s="498"/>
      <c r="T23" s="498"/>
      <c r="U23" s="498"/>
      <c r="V23" s="498"/>
      <c r="W23" s="498"/>
      <c r="X23" s="498"/>
      <c r="Y23" s="498"/>
      <c r="Z23" s="498"/>
      <c r="AA23" s="498"/>
      <c r="AB23" s="498"/>
      <c r="AC23" s="498"/>
      <c r="AD23" s="498"/>
      <c r="AE23" s="498"/>
      <c r="AF23" s="498"/>
      <c r="AG23" s="498"/>
      <c r="AH23" s="498"/>
      <c r="AI23" s="498"/>
      <c r="AJ23" s="498"/>
      <c r="AK23" s="498"/>
      <c r="AL23" s="498"/>
      <c r="AM23" s="498"/>
      <c r="AN23" s="498"/>
      <c r="AO23" s="498"/>
      <c r="AP23" s="498"/>
      <c r="AQ23" s="498"/>
      <c r="AR23" s="498"/>
      <c r="AS23" s="498"/>
      <c r="AT23" s="498"/>
      <c r="AU23" s="498"/>
      <c r="AV23" s="498"/>
      <c r="AW23" s="498"/>
      <c r="AX23" s="498"/>
      <c r="AY23" s="499"/>
      <c r="AZ23" s="497" t="s">
        <v>49</v>
      </c>
      <c r="BA23" s="498"/>
      <c r="BB23" s="498"/>
      <c r="BC23" s="498"/>
      <c r="BD23" s="498"/>
      <c r="BE23" s="498"/>
      <c r="BF23" s="498"/>
      <c r="BG23" s="498"/>
      <c r="BH23" s="498"/>
      <c r="BI23" s="498"/>
      <c r="BJ23" s="498"/>
      <c r="BK23" s="499"/>
      <c r="BL23" s="497" t="s">
        <v>48</v>
      </c>
      <c r="BM23" s="498"/>
      <c r="BN23" s="498"/>
      <c r="BO23" s="498"/>
      <c r="BP23" s="498"/>
      <c r="BQ23" s="498"/>
      <c r="BR23" s="498"/>
      <c r="BS23" s="498"/>
      <c r="BT23" s="498"/>
      <c r="BU23" s="499"/>
      <c r="BV23" s="98"/>
      <c r="BW23" s="450"/>
      <c r="BX23" s="451"/>
      <c r="BY23" s="538"/>
      <c r="BZ23" s="539"/>
      <c r="CA23" s="539"/>
      <c r="CB23" s="539"/>
      <c r="CC23" s="539"/>
      <c r="CD23" s="539"/>
      <c r="CE23" s="540"/>
      <c r="CF23" s="87"/>
      <c r="CG23" s="88"/>
      <c r="CH23" s="89"/>
    </row>
    <row r="25" spans="1:112" ht="26.25" x14ac:dyDescent="0.4">
      <c r="A25" s="19" t="s">
        <v>103</v>
      </c>
      <c r="B25" s="20" t="s">
        <v>104</v>
      </c>
    </row>
    <row r="26" spans="1:112" ht="21" x14ac:dyDescent="0.35"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1"/>
      <c r="U26" s="21"/>
      <c r="V26" s="21"/>
      <c r="W26" s="21"/>
      <c r="X26" s="21"/>
      <c r="Y26" s="21"/>
      <c r="AF26" s="21"/>
      <c r="AG26" s="21"/>
      <c r="AH26" s="21"/>
      <c r="AI26" s="21"/>
      <c r="AJ26" s="21"/>
      <c r="AK26" s="235"/>
      <c r="AL26" s="381"/>
      <c r="AM26" s="381"/>
      <c r="AN26" s="381"/>
      <c r="AO26" s="381"/>
      <c r="AP26" s="382"/>
      <c r="AQ26" s="21"/>
      <c r="AR26" s="21" t="s">
        <v>106</v>
      </c>
      <c r="AS26" s="21"/>
      <c r="AT26" s="21"/>
      <c r="AU26" s="21"/>
      <c r="AV26" s="21"/>
      <c r="BA26" s="293"/>
      <c r="BB26" s="294"/>
      <c r="BC26" s="294"/>
      <c r="BD26" s="294"/>
      <c r="BE26" s="294"/>
      <c r="BF26" s="295"/>
      <c r="BG26" s="29"/>
      <c r="BH26" s="20" t="s">
        <v>109</v>
      </c>
      <c r="BI26" s="29"/>
      <c r="BJ26" s="29"/>
    </row>
    <row r="27" spans="1:112" ht="21" x14ac:dyDescent="0.35">
      <c r="B27" s="238"/>
      <c r="C27" s="379"/>
      <c r="D27" s="379"/>
      <c r="E27" s="379"/>
      <c r="F27" s="379"/>
      <c r="G27" s="380"/>
      <c r="H27" s="21"/>
      <c r="I27" s="21" t="s">
        <v>107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41"/>
      <c r="AL27" s="392"/>
      <c r="AM27" s="392"/>
      <c r="AN27" s="392"/>
      <c r="AO27" s="392"/>
      <c r="AP27" s="393"/>
      <c r="AQ27" s="21"/>
      <c r="AR27" s="21" t="s">
        <v>108</v>
      </c>
      <c r="AS27" s="21"/>
      <c r="AT27" s="21"/>
      <c r="AU27" s="21"/>
      <c r="AV27" s="22"/>
      <c r="BA27" s="84"/>
      <c r="BB27" s="84"/>
      <c r="BC27" s="84"/>
      <c r="BD27" s="84"/>
      <c r="BE27" s="84"/>
      <c r="BF27" s="84"/>
      <c r="BH27" s="85" t="s">
        <v>172</v>
      </c>
      <c r="BI27" s="85"/>
      <c r="BJ27" s="85"/>
      <c r="BK27" s="85"/>
    </row>
    <row r="31" spans="1:112" ht="37.5" customHeight="1" x14ac:dyDescent="0.3">
      <c r="B31" s="396" t="s">
        <v>7</v>
      </c>
      <c r="C31" s="395"/>
      <c r="D31" s="395"/>
      <c r="E31" s="395"/>
      <c r="F31" s="395"/>
      <c r="G31" s="395"/>
      <c r="H31" s="395"/>
      <c r="I31" s="395"/>
      <c r="J31" s="395"/>
      <c r="K31" s="395"/>
      <c r="L31" s="447" t="s">
        <v>8</v>
      </c>
      <c r="M31" s="395"/>
      <c r="N31" s="395"/>
      <c r="O31" s="447" t="s">
        <v>9</v>
      </c>
      <c r="P31" s="395"/>
      <c r="Q31" s="395"/>
      <c r="R31" s="447" t="s">
        <v>10</v>
      </c>
      <c r="S31" s="395"/>
      <c r="T31" s="447" t="s">
        <v>11</v>
      </c>
      <c r="U31" s="395"/>
      <c r="V31" s="395"/>
      <c r="W31" s="395"/>
      <c r="X31" s="447" t="s">
        <v>12</v>
      </c>
      <c r="Y31" s="395"/>
      <c r="Z31" s="395"/>
      <c r="AA31" s="447" t="s">
        <v>13</v>
      </c>
      <c r="AB31" s="395"/>
      <c r="AC31" s="395"/>
      <c r="AD31" s="396" t="s">
        <v>14</v>
      </c>
      <c r="AE31" s="395"/>
      <c r="AF31" s="395"/>
      <c r="AG31" s="395"/>
      <c r="AH31" s="395"/>
      <c r="AI31" s="395"/>
      <c r="AJ31" s="395"/>
    </row>
    <row r="32" spans="1:112" ht="18.75" customHeight="1" x14ac:dyDescent="0.3">
      <c r="B32" s="395"/>
      <c r="C32" s="395"/>
      <c r="D32" s="395"/>
      <c r="E32" s="395"/>
      <c r="F32" s="395"/>
      <c r="G32" s="395"/>
      <c r="H32" s="395"/>
      <c r="I32" s="395"/>
      <c r="J32" s="395"/>
      <c r="K32" s="395"/>
      <c r="L32" s="395"/>
      <c r="M32" s="395"/>
      <c r="N32" s="395"/>
      <c r="O32" s="395"/>
      <c r="P32" s="395"/>
      <c r="Q32" s="395"/>
      <c r="R32" s="395"/>
      <c r="S32" s="395"/>
      <c r="T32" s="446">
        <v>1</v>
      </c>
      <c r="U32" s="395"/>
      <c r="V32" s="446">
        <v>2</v>
      </c>
      <c r="W32" s="395"/>
      <c r="X32" s="395"/>
      <c r="Y32" s="395"/>
      <c r="Z32" s="395"/>
      <c r="AA32" s="395"/>
      <c r="AB32" s="395"/>
      <c r="AC32" s="395"/>
      <c r="AD32" s="395"/>
      <c r="AE32" s="395"/>
      <c r="AF32" s="395"/>
      <c r="AG32" s="395"/>
      <c r="AH32" s="395"/>
      <c r="AI32" s="395"/>
      <c r="AJ32" s="395"/>
    </row>
    <row r="33" spans="2:36" ht="27.95" customHeight="1" x14ac:dyDescent="0.3">
      <c r="B33" s="545" t="s">
        <v>64</v>
      </c>
      <c r="C33" s="395"/>
      <c r="D33" s="395"/>
      <c r="E33" s="395"/>
      <c r="F33" s="395"/>
      <c r="G33" s="395"/>
      <c r="H33" s="395"/>
      <c r="I33" s="395"/>
      <c r="J33" s="395"/>
      <c r="K33" s="395"/>
      <c r="L33" s="447">
        <v>300</v>
      </c>
      <c r="M33" s="395"/>
      <c r="N33" s="395"/>
      <c r="O33" s="447">
        <v>50</v>
      </c>
      <c r="P33" s="395"/>
      <c r="Q33" s="395"/>
      <c r="R33" s="447">
        <v>1</v>
      </c>
      <c r="S33" s="395"/>
      <c r="T33" s="544">
        <v>50</v>
      </c>
      <c r="U33" s="395"/>
      <c r="V33" s="544"/>
      <c r="W33" s="395"/>
      <c r="X33" s="397">
        <v>5.65</v>
      </c>
      <c r="Y33" s="395"/>
      <c r="Z33" s="395"/>
      <c r="AA33" s="447" t="s">
        <v>20</v>
      </c>
      <c r="AB33" s="395"/>
      <c r="AC33" s="395"/>
      <c r="AD33" s="447" t="s">
        <v>18</v>
      </c>
      <c r="AE33" s="395"/>
      <c r="AF33" s="395"/>
      <c r="AG33" s="395"/>
      <c r="AH33" s="395"/>
      <c r="AI33" s="395"/>
      <c r="AJ33" s="395"/>
    </row>
    <row r="34" spans="2:36" ht="27.95" customHeight="1" x14ac:dyDescent="0.3">
      <c r="B34" s="527" t="s">
        <v>64</v>
      </c>
      <c r="C34" s="395"/>
      <c r="D34" s="395"/>
      <c r="E34" s="395"/>
      <c r="F34" s="395"/>
      <c r="G34" s="395"/>
      <c r="H34" s="395"/>
      <c r="I34" s="395"/>
      <c r="J34" s="395"/>
      <c r="K34" s="395"/>
      <c r="L34" s="446">
        <v>270</v>
      </c>
      <c r="M34" s="395"/>
      <c r="N34" s="395"/>
      <c r="O34" s="396">
        <v>44</v>
      </c>
      <c r="P34" s="395"/>
      <c r="Q34" s="395"/>
      <c r="R34" s="396">
        <v>1</v>
      </c>
      <c r="S34" s="395"/>
      <c r="T34" s="396">
        <v>44</v>
      </c>
      <c r="U34" s="395"/>
      <c r="V34" s="396"/>
      <c r="W34" s="395"/>
      <c r="X34" s="397">
        <v>6.14</v>
      </c>
      <c r="Y34" s="395"/>
      <c r="Z34" s="395"/>
      <c r="AA34" s="396"/>
      <c r="AB34" s="395"/>
      <c r="AC34" s="395"/>
      <c r="AD34" s="396"/>
      <c r="AE34" s="395"/>
      <c r="AF34" s="395"/>
      <c r="AG34" s="395"/>
      <c r="AH34" s="395"/>
      <c r="AI34" s="395"/>
      <c r="AJ34" s="395"/>
    </row>
    <row r="35" spans="2:36" ht="18.75" customHeight="1" x14ac:dyDescent="0.3">
      <c r="B35" s="546" t="s">
        <v>93</v>
      </c>
      <c r="C35" s="395"/>
      <c r="D35" s="395"/>
      <c r="E35" s="395"/>
      <c r="F35" s="395"/>
      <c r="G35" s="395"/>
      <c r="H35" s="395"/>
      <c r="I35" s="395"/>
      <c r="J35" s="395"/>
      <c r="K35" s="395"/>
      <c r="L35" s="446">
        <v>30</v>
      </c>
      <c r="M35" s="395"/>
      <c r="N35" s="395"/>
      <c r="O35" s="396">
        <v>6</v>
      </c>
      <c r="P35" s="395"/>
      <c r="Q35" s="395"/>
      <c r="R35" s="396">
        <v>1</v>
      </c>
      <c r="S35" s="395"/>
      <c r="T35" s="396">
        <v>6</v>
      </c>
      <c r="U35" s="395"/>
      <c r="V35" s="396"/>
      <c r="W35" s="395"/>
      <c r="X35" s="397">
        <v>5</v>
      </c>
      <c r="Y35" s="395"/>
      <c r="Z35" s="395"/>
      <c r="AA35" s="396"/>
      <c r="AB35" s="395"/>
      <c r="AC35" s="395"/>
      <c r="AD35" s="396"/>
      <c r="AE35" s="395"/>
      <c r="AF35" s="395"/>
      <c r="AG35" s="395"/>
      <c r="AH35" s="395"/>
      <c r="AI35" s="395"/>
      <c r="AJ35" s="395"/>
    </row>
    <row r="36" spans="2:36" ht="18.75" customHeight="1" x14ac:dyDescent="0.3">
      <c r="B36" s="394" t="s">
        <v>94</v>
      </c>
      <c r="C36" s="395"/>
      <c r="D36" s="395"/>
      <c r="E36" s="395"/>
      <c r="F36" s="395"/>
      <c r="G36" s="395"/>
      <c r="H36" s="395"/>
      <c r="I36" s="395"/>
      <c r="J36" s="395"/>
      <c r="K36" s="395"/>
      <c r="L36" s="396">
        <v>55</v>
      </c>
      <c r="M36" s="395"/>
      <c r="N36" s="395"/>
      <c r="O36" s="396">
        <v>10</v>
      </c>
      <c r="P36" s="395"/>
      <c r="Q36" s="395"/>
      <c r="R36" s="396">
        <v>2</v>
      </c>
      <c r="S36" s="395"/>
      <c r="T36" s="396"/>
      <c r="U36" s="395"/>
      <c r="V36" s="396">
        <v>10</v>
      </c>
      <c r="W36" s="395"/>
      <c r="X36" s="397">
        <f t="shared" ref="X36:X46" si="0">IF(AA36="залік",L36/O36,IF(AA36="ПК",(L36-4)/(O36-1),(L36-4)/O36))</f>
        <v>5.666666666666667</v>
      </c>
      <c r="Y36" s="395"/>
      <c r="Z36" s="395"/>
      <c r="AA36" s="396" t="s">
        <v>20</v>
      </c>
      <c r="AB36" s="395"/>
      <c r="AC36" s="395"/>
      <c r="AD36" s="396" t="s">
        <v>18</v>
      </c>
      <c r="AE36" s="395"/>
      <c r="AF36" s="395"/>
      <c r="AG36" s="395"/>
      <c r="AH36" s="395"/>
      <c r="AI36" s="395"/>
      <c r="AJ36" s="395"/>
    </row>
    <row r="37" spans="2:36" ht="18.75" customHeight="1" x14ac:dyDescent="0.3">
      <c r="B37" s="545" t="s">
        <v>95</v>
      </c>
      <c r="C37" s="395"/>
      <c r="D37" s="395"/>
      <c r="E37" s="395"/>
      <c r="F37" s="395"/>
      <c r="G37" s="395"/>
      <c r="H37" s="395"/>
      <c r="I37" s="395"/>
      <c r="J37" s="395"/>
      <c r="K37" s="395"/>
      <c r="L37" s="446">
        <v>190</v>
      </c>
      <c r="M37" s="395"/>
      <c r="N37" s="395"/>
      <c r="O37" s="396">
        <v>33</v>
      </c>
      <c r="P37" s="395"/>
      <c r="Q37" s="395"/>
      <c r="R37" s="396" t="s">
        <v>16</v>
      </c>
      <c r="S37" s="395"/>
      <c r="T37" s="396">
        <v>33</v>
      </c>
      <c r="U37" s="395"/>
      <c r="V37" s="396"/>
      <c r="W37" s="395"/>
      <c r="X37" s="397">
        <f t="shared" si="0"/>
        <v>5.8125</v>
      </c>
      <c r="Y37" s="395"/>
      <c r="Z37" s="395"/>
      <c r="AA37" s="396" t="s">
        <v>20</v>
      </c>
      <c r="AB37" s="395"/>
      <c r="AC37" s="395"/>
      <c r="AD37" s="396" t="s">
        <v>18</v>
      </c>
      <c r="AE37" s="395"/>
      <c r="AF37" s="395"/>
      <c r="AG37" s="395"/>
      <c r="AH37" s="395"/>
      <c r="AI37" s="395"/>
      <c r="AJ37" s="395"/>
    </row>
    <row r="38" spans="2:36" ht="18.75" customHeight="1" x14ac:dyDescent="0.3">
      <c r="B38" s="527" t="s">
        <v>96</v>
      </c>
      <c r="C38" s="527"/>
      <c r="D38" s="527"/>
      <c r="E38" s="527"/>
      <c r="F38" s="527"/>
      <c r="G38" s="527"/>
      <c r="H38" s="527"/>
      <c r="I38" s="527"/>
      <c r="J38" s="527"/>
      <c r="K38" s="527"/>
      <c r="L38" s="446">
        <v>140</v>
      </c>
      <c r="M38" s="446"/>
      <c r="N38" s="446"/>
      <c r="O38" s="396"/>
      <c r="P38" s="396"/>
      <c r="Q38" s="396"/>
      <c r="R38" s="396"/>
      <c r="S38" s="396"/>
      <c r="T38" s="396">
        <v>24</v>
      </c>
      <c r="U38" s="396"/>
      <c r="V38" s="396"/>
      <c r="W38" s="396"/>
      <c r="X38" s="397"/>
      <c r="Y38" s="397"/>
      <c r="Z38" s="397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</row>
    <row r="39" spans="2:36" ht="18.75" customHeight="1" x14ac:dyDescent="0.3">
      <c r="B39" s="527" t="s">
        <v>92</v>
      </c>
      <c r="C39" s="527"/>
      <c r="D39" s="527"/>
      <c r="E39" s="527"/>
      <c r="F39" s="527"/>
      <c r="G39" s="527"/>
      <c r="H39" s="527"/>
      <c r="I39" s="527"/>
      <c r="J39" s="527"/>
      <c r="K39" s="527"/>
      <c r="L39" s="446">
        <v>50</v>
      </c>
      <c r="M39" s="446"/>
      <c r="N39" s="446"/>
      <c r="O39" s="396"/>
      <c r="P39" s="396"/>
      <c r="Q39" s="396"/>
      <c r="R39" s="396"/>
      <c r="S39" s="396"/>
      <c r="T39" s="396">
        <v>9</v>
      </c>
      <c r="U39" s="396"/>
      <c r="V39" s="396"/>
      <c r="W39" s="396"/>
      <c r="X39" s="397">
        <v>5.55</v>
      </c>
      <c r="Y39" s="397"/>
      <c r="Z39" s="397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</row>
    <row r="40" spans="2:36" ht="18.75" customHeight="1" x14ac:dyDescent="0.3">
      <c r="B40" s="394" t="s">
        <v>49</v>
      </c>
      <c r="C40" s="395"/>
      <c r="D40" s="395"/>
      <c r="E40" s="395"/>
      <c r="F40" s="395"/>
      <c r="G40" s="395"/>
      <c r="H40" s="395"/>
      <c r="I40" s="395"/>
      <c r="J40" s="395"/>
      <c r="K40" s="395"/>
      <c r="L40" s="446">
        <v>135</v>
      </c>
      <c r="M40" s="395"/>
      <c r="N40" s="395"/>
      <c r="O40" s="396">
        <v>24</v>
      </c>
      <c r="P40" s="395"/>
      <c r="Q40" s="395"/>
      <c r="R40" s="396" t="s">
        <v>16</v>
      </c>
      <c r="S40" s="395"/>
      <c r="T40" s="396">
        <v>12</v>
      </c>
      <c r="U40" s="395"/>
      <c r="V40" s="396">
        <v>12</v>
      </c>
      <c r="W40" s="395"/>
      <c r="X40" s="397">
        <f t="shared" si="0"/>
        <v>5.6956521739130439</v>
      </c>
      <c r="Y40" s="395"/>
      <c r="Z40" s="395"/>
      <c r="AA40" s="396" t="s">
        <v>20</v>
      </c>
      <c r="AB40" s="395"/>
      <c r="AC40" s="395"/>
      <c r="AD40" s="396" t="s">
        <v>18</v>
      </c>
      <c r="AE40" s="395"/>
      <c r="AF40" s="395"/>
      <c r="AG40" s="395"/>
      <c r="AH40" s="395"/>
      <c r="AI40" s="395"/>
      <c r="AJ40" s="395"/>
    </row>
    <row r="41" spans="2:36" ht="18.75" customHeight="1" x14ac:dyDescent="0.3">
      <c r="B41" s="394" t="s">
        <v>50</v>
      </c>
      <c r="C41" s="395"/>
      <c r="D41" s="395"/>
      <c r="E41" s="395"/>
      <c r="F41" s="395"/>
      <c r="G41" s="395"/>
      <c r="H41" s="395"/>
      <c r="I41" s="395"/>
      <c r="J41" s="395"/>
      <c r="K41" s="395"/>
      <c r="L41" s="446">
        <v>60</v>
      </c>
      <c r="M41" s="395"/>
      <c r="N41" s="395"/>
      <c r="O41" s="396">
        <v>11</v>
      </c>
      <c r="P41" s="395"/>
      <c r="Q41" s="395"/>
      <c r="R41" s="396">
        <v>2</v>
      </c>
      <c r="S41" s="395"/>
      <c r="T41" s="396"/>
      <c r="U41" s="395"/>
      <c r="V41" s="396">
        <v>11</v>
      </c>
      <c r="W41" s="395"/>
      <c r="X41" s="397">
        <f t="shared" si="0"/>
        <v>5.6</v>
      </c>
      <c r="Y41" s="395"/>
      <c r="Z41" s="395"/>
      <c r="AA41" s="396" t="s">
        <v>20</v>
      </c>
      <c r="AB41" s="395"/>
      <c r="AC41" s="395"/>
      <c r="AD41" s="396" t="s">
        <v>18</v>
      </c>
      <c r="AE41" s="395"/>
      <c r="AF41" s="395"/>
      <c r="AG41" s="395"/>
      <c r="AH41" s="395"/>
      <c r="AI41" s="395"/>
      <c r="AJ41" s="395"/>
    </row>
    <row r="42" spans="2:36" ht="18.75" customHeight="1" x14ac:dyDescent="0.3">
      <c r="B42" s="398" t="s">
        <v>97</v>
      </c>
      <c r="C42" s="395"/>
      <c r="D42" s="395"/>
      <c r="E42" s="395"/>
      <c r="F42" s="395"/>
      <c r="G42" s="395"/>
      <c r="H42" s="395"/>
      <c r="I42" s="395"/>
      <c r="J42" s="395"/>
      <c r="K42" s="395"/>
      <c r="L42" s="396">
        <v>40</v>
      </c>
      <c r="M42" s="395"/>
      <c r="N42" s="395"/>
      <c r="O42" s="396">
        <v>7</v>
      </c>
      <c r="P42" s="395"/>
      <c r="Q42" s="395"/>
      <c r="R42" s="396">
        <v>2</v>
      </c>
      <c r="S42" s="395"/>
      <c r="T42" s="396"/>
      <c r="U42" s="395"/>
      <c r="V42" s="396">
        <v>7</v>
      </c>
      <c r="W42" s="395"/>
      <c r="X42" s="397">
        <f t="shared" si="0"/>
        <v>5.7142857142857144</v>
      </c>
      <c r="Y42" s="395"/>
      <c r="Z42" s="395"/>
      <c r="AA42" s="396" t="s">
        <v>17</v>
      </c>
      <c r="AB42" s="395"/>
      <c r="AC42" s="395"/>
      <c r="AD42" s="396" t="s">
        <v>18</v>
      </c>
      <c r="AE42" s="395"/>
      <c r="AF42" s="395"/>
      <c r="AG42" s="395"/>
      <c r="AH42" s="395"/>
      <c r="AI42" s="395"/>
      <c r="AJ42" s="395"/>
    </row>
    <row r="43" spans="2:36" ht="18.75" customHeight="1" x14ac:dyDescent="0.3">
      <c r="B43" s="394" t="s">
        <v>98</v>
      </c>
      <c r="C43" s="395"/>
      <c r="D43" s="395"/>
      <c r="E43" s="395"/>
      <c r="F43" s="395"/>
      <c r="G43" s="395"/>
      <c r="H43" s="395"/>
      <c r="I43" s="395"/>
      <c r="J43" s="395"/>
      <c r="K43" s="395"/>
      <c r="L43" s="446">
        <v>60</v>
      </c>
      <c r="M43" s="395"/>
      <c r="N43" s="395"/>
      <c r="O43" s="396">
        <v>11</v>
      </c>
      <c r="P43" s="395"/>
      <c r="Q43" s="395"/>
      <c r="R43" s="396">
        <v>2</v>
      </c>
      <c r="S43" s="395"/>
      <c r="T43" s="396"/>
      <c r="U43" s="395"/>
      <c r="V43" s="396">
        <v>11</v>
      </c>
      <c r="W43" s="395"/>
      <c r="X43" s="397">
        <f t="shared" si="0"/>
        <v>5.6</v>
      </c>
      <c r="Y43" s="395"/>
      <c r="Z43" s="395"/>
      <c r="AA43" s="396" t="s">
        <v>20</v>
      </c>
      <c r="AB43" s="395"/>
      <c r="AC43" s="395"/>
      <c r="AD43" s="396" t="s">
        <v>18</v>
      </c>
      <c r="AE43" s="395"/>
      <c r="AF43" s="395"/>
      <c r="AG43" s="395"/>
      <c r="AH43" s="395"/>
      <c r="AI43" s="395"/>
      <c r="AJ43" s="395"/>
    </row>
    <row r="44" spans="2:36" ht="18.75" customHeight="1" x14ac:dyDescent="0.3">
      <c r="B44" s="394" t="s">
        <v>36</v>
      </c>
      <c r="C44" s="395"/>
      <c r="D44" s="395"/>
      <c r="E44" s="395"/>
      <c r="F44" s="395"/>
      <c r="G44" s="395"/>
      <c r="H44" s="395"/>
      <c r="I44" s="395"/>
      <c r="J44" s="395"/>
      <c r="K44" s="395"/>
      <c r="L44" s="446">
        <v>50</v>
      </c>
      <c r="M44" s="395"/>
      <c r="N44" s="395"/>
      <c r="O44" s="396">
        <v>9</v>
      </c>
      <c r="P44" s="395"/>
      <c r="Q44" s="395"/>
      <c r="R44" s="396">
        <v>2</v>
      </c>
      <c r="S44" s="395"/>
      <c r="T44" s="396"/>
      <c r="U44" s="395"/>
      <c r="V44" s="396">
        <v>9</v>
      </c>
      <c r="W44" s="395"/>
      <c r="X44" s="397">
        <f t="shared" si="0"/>
        <v>5.75</v>
      </c>
      <c r="Y44" s="395"/>
      <c r="Z44" s="395"/>
      <c r="AA44" s="396" t="s">
        <v>20</v>
      </c>
      <c r="AB44" s="395"/>
      <c r="AC44" s="395"/>
      <c r="AD44" s="396" t="s">
        <v>18</v>
      </c>
      <c r="AE44" s="395"/>
      <c r="AF44" s="395"/>
      <c r="AG44" s="395"/>
      <c r="AH44" s="395"/>
      <c r="AI44" s="395"/>
      <c r="AJ44" s="395"/>
    </row>
    <row r="45" spans="2:36" ht="37.5" customHeight="1" x14ac:dyDescent="0.3">
      <c r="B45" s="398" t="s">
        <v>99</v>
      </c>
      <c r="C45" s="395"/>
      <c r="D45" s="395"/>
      <c r="E45" s="395"/>
      <c r="F45" s="395"/>
      <c r="G45" s="395"/>
      <c r="H45" s="395"/>
      <c r="I45" s="395"/>
      <c r="J45" s="395"/>
      <c r="K45" s="395"/>
      <c r="L45" s="396">
        <v>50</v>
      </c>
      <c r="M45" s="528"/>
      <c r="N45" s="528"/>
      <c r="O45" s="396">
        <v>9</v>
      </c>
      <c r="P45" s="528"/>
      <c r="Q45" s="528"/>
      <c r="R45" s="396">
        <v>2</v>
      </c>
      <c r="S45" s="528"/>
      <c r="T45" s="396"/>
      <c r="U45" s="528"/>
      <c r="V45" s="396">
        <v>9</v>
      </c>
      <c r="W45" s="528"/>
      <c r="X45" s="397">
        <f t="shared" si="0"/>
        <v>5.75</v>
      </c>
      <c r="Y45" s="528"/>
      <c r="Z45" s="528"/>
      <c r="AA45" s="396" t="s">
        <v>20</v>
      </c>
      <c r="AB45" s="528"/>
      <c r="AC45" s="528"/>
      <c r="AD45" s="396" t="s">
        <v>18</v>
      </c>
      <c r="AE45" s="395"/>
      <c r="AF45" s="395"/>
      <c r="AG45" s="395"/>
      <c r="AH45" s="395"/>
      <c r="AI45" s="395"/>
      <c r="AJ45" s="395"/>
    </row>
    <row r="46" spans="2:36" ht="18.75" customHeight="1" x14ac:dyDescent="0.3">
      <c r="B46" s="394" t="s">
        <v>100</v>
      </c>
      <c r="C46" s="395"/>
      <c r="D46" s="395"/>
      <c r="E46" s="395"/>
      <c r="F46" s="395"/>
      <c r="G46" s="395"/>
      <c r="H46" s="395"/>
      <c r="I46" s="395"/>
      <c r="J46" s="395"/>
      <c r="K46" s="395"/>
      <c r="L46" s="446">
        <v>20</v>
      </c>
      <c r="M46" s="395"/>
      <c r="N46" s="395"/>
      <c r="O46" s="396">
        <v>3</v>
      </c>
      <c r="P46" s="395"/>
      <c r="Q46" s="395"/>
      <c r="R46" s="396">
        <v>2</v>
      </c>
      <c r="S46" s="395"/>
      <c r="T46" s="396"/>
      <c r="U46" s="395"/>
      <c r="V46" s="396">
        <v>3</v>
      </c>
      <c r="W46" s="395"/>
      <c r="X46" s="397">
        <f t="shared" si="0"/>
        <v>6.666666666666667</v>
      </c>
      <c r="Y46" s="395"/>
      <c r="Z46" s="395"/>
      <c r="AA46" s="396" t="s">
        <v>17</v>
      </c>
      <c r="AB46" s="395"/>
      <c r="AC46" s="395"/>
      <c r="AD46" s="396" t="s">
        <v>18</v>
      </c>
      <c r="AE46" s="395"/>
      <c r="AF46" s="395"/>
      <c r="AG46" s="395"/>
      <c r="AH46" s="395"/>
      <c r="AI46" s="395"/>
      <c r="AJ46" s="395"/>
    </row>
    <row r="47" spans="2:36" ht="18.75" customHeight="1" x14ac:dyDescent="0.3">
      <c r="B47" s="398"/>
      <c r="C47" s="395"/>
      <c r="D47" s="395"/>
      <c r="E47" s="395"/>
      <c r="F47" s="395"/>
      <c r="G47" s="395"/>
      <c r="H47" s="395"/>
      <c r="I47" s="395"/>
      <c r="J47" s="395"/>
      <c r="K47" s="395"/>
      <c r="L47" s="396"/>
      <c r="M47" s="395"/>
      <c r="N47" s="395"/>
      <c r="O47" s="396"/>
      <c r="P47" s="395"/>
      <c r="Q47" s="395"/>
      <c r="R47" s="396"/>
      <c r="S47" s="395"/>
      <c r="T47" s="396">
        <f>T33+T37+T40</f>
        <v>95</v>
      </c>
      <c r="U47" s="395"/>
      <c r="V47" s="396">
        <f>SUM(V33:W46)</f>
        <v>72</v>
      </c>
      <c r="W47" s="395"/>
      <c r="X47" s="397"/>
      <c r="Y47" s="395"/>
      <c r="Z47" s="395"/>
      <c r="AA47" s="396"/>
      <c r="AB47" s="395"/>
      <c r="AC47" s="395"/>
      <c r="AD47" s="396"/>
      <c r="AE47" s="395"/>
      <c r="AF47" s="395"/>
      <c r="AG47" s="395"/>
      <c r="AH47" s="395"/>
      <c r="AI47" s="395"/>
      <c r="AJ47" s="395"/>
    </row>
  </sheetData>
  <autoFilter ref="A1:CR23">
    <filterColumn colId="0">
      <iconFilter iconSet="3Arrows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</autoFilter>
  <mergeCells count="300">
    <mergeCell ref="H23:AY23"/>
    <mergeCell ref="B23:G23"/>
    <mergeCell ref="AZ23:BK23"/>
    <mergeCell ref="BL23:BU23"/>
    <mergeCell ref="AK26:AP26"/>
    <mergeCell ref="BA26:BF26"/>
    <mergeCell ref="B27:G27"/>
    <mergeCell ref="AK27:AP27"/>
    <mergeCell ref="B13:J13"/>
    <mergeCell ref="B20:K20"/>
    <mergeCell ref="L20:W20"/>
    <mergeCell ref="X20:BO20"/>
    <mergeCell ref="B21:K21"/>
    <mergeCell ref="L21:W21"/>
    <mergeCell ref="X21:BO21"/>
    <mergeCell ref="H22:AY22"/>
    <mergeCell ref="B22:G22"/>
    <mergeCell ref="AZ22:BK22"/>
    <mergeCell ref="BL22:BU22"/>
    <mergeCell ref="BP20:BU20"/>
    <mergeCell ref="BP21:BU21"/>
    <mergeCell ref="K13:M13"/>
    <mergeCell ref="N13:V13"/>
    <mergeCell ref="W13:AG13"/>
    <mergeCell ref="V47:W47"/>
    <mergeCell ref="X47:Z47"/>
    <mergeCell ref="AA47:AC47"/>
    <mergeCell ref="AD47:AJ47"/>
    <mergeCell ref="B47:K47"/>
    <mergeCell ref="L47:N47"/>
    <mergeCell ref="O47:Q47"/>
    <mergeCell ref="R47:S47"/>
    <mergeCell ref="T47:U47"/>
    <mergeCell ref="V45:W45"/>
    <mergeCell ref="X45:Z45"/>
    <mergeCell ref="AA45:AC45"/>
    <mergeCell ref="AD45:AJ45"/>
    <mergeCell ref="B46:K46"/>
    <mergeCell ref="L46:N46"/>
    <mergeCell ref="O46:Q46"/>
    <mergeCell ref="R46:S46"/>
    <mergeCell ref="T46:U46"/>
    <mergeCell ref="V46:W46"/>
    <mergeCell ref="X46:Z46"/>
    <mergeCell ref="AA46:AC46"/>
    <mergeCell ref="AD46:AJ46"/>
    <mergeCell ref="B45:K45"/>
    <mergeCell ref="L45:N45"/>
    <mergeCell ref="O45:Q45"/>
    <mergeCell ref="R45:S45"/>
    <mergeCell ref="T45:U45"/>
    <mergeCell ref="V43:W43"/>
    <mergeCell ref="X43:Z43"/>
    <mergeCell ref="AA43:AC43"/>
    <mergeCell ref="AD43:AJ43"/>
    <mergeCell ref="B44:K44"/>
    <mergeCell ref="L44:N44"/>
    <mergeCell ref="O44:Q44"/>
    <mergeCell ref="R44:S44"/>
    <mergeCell ref="T44:U44"/>
    <mergeCell ref="V44:W44"/>
    <mergeCell ref="X44:Z44"/>
    <mergeCell ref="AA44:AC44"/>
    <mergeCell ref="AD44:AJ44"/>
    <mergeCell ref="B43:K43"/>
    <mergeCell ref="L43:N43"/>
    <mergeCell ref="O43:Q43"/>
    <mergeCell ref="R43:S43"/>
    <mergeCell ref="T43:U43"/>
    <mergeCell ref="V41:W41"/>
    <mergeCell ref="X41:Z41"/>
    <mergeCell ref="AA41:AC41"/>
    <mergeCell ref="AD41:AJ41"/>
    <mergeCell ref="B42:K42"/>
    <mergeCell ref="L42:N42"/>
    <mergeCell ref="O42:Q42"/>
    <mergeCell ref="R42:S42"/>
    <mergeCell ref="T42:U42"/>
    <mergeCell ref="V42:W42"/>
    <mergeCell ref="X42:Z42"/>
    <mergeCell ref="AA42:AC42"/>
    <mergeCell ref="AD42:AJ42"/>
    <mergeCell ref="B41:K41"/>
    <mergeCell ref="L41:N41"/>
    <mergeCell ref="O41:Q41"/>
    <mergeCell ref="R41:S41"/>
    <mergeCell ref="T41:U41"/>
    <mergeCell ref="V39:W39"/>
    <mergeCell ref="X39:Z39"/>
    <mergeCell ref="AA39:AC39"/>
    <mergeCell ref="AD39:AJ39"/>
    <mergeCell ref="B40:K40"/>
    <mergeCell ref="L40:N40"/>
    <mergeCell ref="O40:Q40"/>
    <mergeCell ref="R40:S40"/>
    <mergeCell ref="T40:U40"/>
    <mergeCell ref="V40:W40"/>
    <mergeCell ref="X40:Z40"/>
    <mergeCell ref="AA40:AC40"/>
    <mergeCell ref="AD40:AJ40"/>
    <mergeCell ref="B39:K39"/>
    <mergeCell ref="L39:N39"/>
    <mergeCell ref="O39:Q39"/>
    <mergeCell ref="R39:S39"/>
    <mergeCell ref="T39:U39"/>
    <mergeCell ref="V37:W37"/>
    <mergeCell ref="X37:Z37"/>
    <mergeCell ref="AA37:AC37"/>
    <mergeCell ref="AD37:AJ37"/>
    <mergeCell ref="B38:K38"/>
    <mergeCell ref="L38:N38"/>
    <mergeCell ref="O38:Q38"/>
    <mergeCell ref="R38:S38"/>
    <mergeCell ref="T38:U38"/>
    <mergeCell ref="V38:W38"/>
    <mergeCell ref="X38:Z38"/>
    <mergeCell ref="AA38:AC38"/>
    <mergeCell ref="AD38:AJ38"/>
    <mergeCell ref="B37:K37"/>
    <mergeCell ref="L37:N37"/>
    <mergeCell ref="O37:Q37"/>
    <mergeCell ref="R37:S37"/>
    <mergeCell ref="T37:U37"/>
    <mergeCell ref="V35:W35"/>
    <mergeCell ref="X35:Z35"/>
    <mergeCell ref="AA35:AC35"/>
    <mergeCell ref="AD35:AJ35"/>
    <mergeCell ref="B36:K36"/>
    <mergeCell ref="L36:N36"/>
    <mergeCell ref="O36:Q36"/>
    <mergeCell ref="R36:S36"/>
    <mergeCell ref="T36:U36"/>
    <mergeCell ref="V36:W36"/>
    <mergeCell ref="X36:Z36"/>
    <mergeCell ref="AA36:AC36"/>
    <mergeCell ref="AD36:AJ36"/>
    <mergeCell ref="B35:K35"/>
    <mergeCell ref="L35:N35"/>
    <mergeCell ref="O35:Q35"/>
    <mergeCell ref="R35:S35"/>
    <mergeCell ref="T35:U35"/>
    <mergeCell ref="V33:W33"/>
    <mergeCell ref="X33:Z33"/>
    <mergeCell ref="AA33:AC33"/>
    <mergeCell ref="AD33:AJ33"/>
    <mergeCell ref="B34:K34"/>
    <mergeCell ref="L34:N34"/>
    <mergeCell ref="O34:Q34"/>
    <mergeCell ref="R34:S34"/>
    <mergeCell ref="T34:U34"/>
    <mergeCell ref="V34:W34"/>
    <mergeCell ref="X34:Z34"/>
    <mergeCell ref="AA34:AC34"/>
    <mergeCell ref="AD34:AJ34"/>
    <mergeCell ref="B33:K33"/>
    <mergeCell ref="L33:N33"/>
    <mergeCell ref="O33:Q33"/>
    <mergeCell ref="R33:S33"/>
    <mergeCell ref="T33:U33"/>
    <mergeCell ref="X31:Z32"/>
    <mergeCell ref="AA31:AC32"/>
    <mergeCell ref="AD31:AJ32"/>
    <mergeCell ref="T32:U32"/>
    <mergeCell ref="V32:W32"/>
    <mergeCell ref="B31:K32"/>
    <mergeCell ref="L31:N32"/>
    <mergeCell ref="O31:Q32"/>
    <mergeCell ref="R31:S32"/>
    <mergeCell ref="T31:W31"/>
    <mergeCell ref="CA3:CE3"/>
    <mergeCell ref="CF3:CJ3"/>
    <mergeCell ref="B3:C3"/>
    <mergeCell ref="D3:H3"/>
    <mergeCell ref="I3:M3"/>
    <mergeCell ref="N3:R3"/>
    <mergeCell ref="S3:W3"/>
    <mergeCell ref="X3:AB3"/>
    <mergeCell ref="AC3:AG3"/>
    <mergeCell ref="AH3:AL3"/>
    <mergeCell ref="AW3:BA3"/>
    <mergeCell ref="BB3:BF3"/>
    <mergeCell ref="BG3:BK3"/>
    <mergeCell ref="AI1:AR1"/>
    <mergeCell ref="A2:A5"/>
    <mergeCell ref="AM3:AQ3"/>
    <mergeCell ref="AR3:AV3"/>
    <mergeCell ref="BL3:BP3"/>
    <mergeCell ref="BQ3:BU3"/>
    <mergeCell ref="BV3:BZ3"/>
    <mergeCell ref="BL7:BU7"/>
    <mergeCell ref="B6:M6"/>
    <mergeCell ref="N6:X6"/>
    <mergeCell ref="Y6:AE6"/>
    <mergeCell ref="AF6:AN6"/>
    <mergeCell ref="AO6:AY6"/>
    <mergeCell ref="AZ6:BB6"/>
    <mergeCell ref="BC6:BK6"/>
    <mergeCell ref="BL6:BU6"/>
    <mergeCell ref="B7:M7"/>
    <mergeCell ref="N7:X7"/>
    <mergeCell ref="Y7:AE7"/>
    <mergeCell ref="AF7:AN7"/>
    <mergeCell ref="AO7:AY7"/>
    <mergeCell ref="AZ7:BB7"/>
    <mergeCell ref="BC7:BK7"/>
    <mergeCell ref="D1:W1"/>
    <mergeCell ref="B8:L8"/>
    <mergeCell ref="M8:U8"/>
    <mergeCell ref="V8:X8"/>
    <mergeCell ref="Y8:AI8"/>
    <mergeCell ref="AJ8:AS8"/>
    <mergeCell ref="AT8:BE8"/>
    <mergeCell ref="BF8:BN8"/>
    <mergeCell ref="BO8:BU8"/>
    <mergeCell ref="B9:L9"/>
    <mergeCell ref="M9:U9"/>
    <mergeCell ref="V9:X9"/>
    <mergeCell ref="Y9:AI9"/>
    <mergeCell ref="AJ9:AS9"/>
    <mergeCell ref="AT9:BE9"/>
    <mergeCell ref="BF9:BN9"/>
    <mergeCell ref="BO9:BU9"/>
    <mergeCell ref="B10:D10"/>
    <mergeCell ref="E10:M10"/>
    <mergeCell ref="N10:Y10"/>
    <mergeCell ref="Z10:AI10"/>
    <mergeCell ref="AJ10:AP10"/>
    <mergeCell ref="AQ10:AY10"/>
    <mergeCell ref="AZ10:BJ10"/>
    <mergeCell ref="BK10:BU10"/>
    <mergeCell ref="K12:M12"/>
    <mergeCell ref="N12:V12"/>
    <mergeCell ref="W12:AG12"/>
    <mergeCell ref="AH12:AS12"/>
    <mergeCell ref="AT12:BC12"/>
    <mergeCell ref="BD12:BJ12"/>
    <mergeCell ref="BK12:BU12"/>
    <mergeCell ref="B11:D11"/>
    <mergeCell ref="E11:M11"/>
    <mergeCell ref="N11:Y11"/>
    <mergeCell ref="Z11:AI11"/>
    <mergeCell ref="AJ11:AP11"/>
    <mergeCell ref="AQ11:AY11"/>
    <mergeCell ref="AZ11:BJ11"/>
    <mergeCell ref="BK11:BU11"/>
    <mergeCell ref="B12:J12"/>
    <mergeCell ref="AH13:AS13"/>
    <mergeCell ref="AT13:BC13"/>
    <mergeCell ref="BD13:BJ13"/>
    <mergeCell ref="BK13:BU13"/>
    <mergeCell ref="B14:L14"/>
    <mergeCell ref="M14:V14"/>
    <mergeCell ref="W14:AE14"/>
    <mergeCell ref="AF14:AH14"/>
    <mergeCell ref="AI14:AQ14"/>
    <mergeCell ref="AR14:AX14"/>
    <mergeCell ref="AY14:BI14"/>
    <mergeCell ref="BJ14:BU14"/>
    <mergeCell ref="BJ15:BU15"/>
    <mergeCell ref="AR16:AZ16"/>
    <mergeCell ref="BA16:BL16"/>
    <mergeCell ref="BM16:BU16"/>
    <mergeCell ref="AE19:AM19"/>
    <mergeCell ref="AN19:AY19"/>
    <mergeCell ref="AZ19:BU19"/>
    <mergeCell ref="B16:W16"/>
    <mergeCell ref="X16:Z16"/>
    <mergeCell ref="K19:U19"/>
    <mergeCell ref="V19:AD19"/>
    <mergeCell ref="B15:L15"/>
    <mergeCell ref="M15:V15"/>
    <mergeCell ref="W15:AE15"/>
    <mergeCell ref="AF15:AH15"/>
    <mergeCell ref="AI15:AQ15"/>
    <mergeCell ref="AR15:AX15"/>
    <mergeCell ref="AY15:BI15"/>
    <mergeCell ref="B2:T2"/>
    <mergeCell ref="U2:AQ2"/>
    <mergeCell ref="AR2:BK2"/>
    <mergeCell ref="BL2:CH2"/>
    <mergeCell ref="BW6:BX23"/>
    <mergeCell ref="BY6:CE23"/>
    <mergeCell ref="B18:G18"/>
    <mergeCell ref="H18:J18"/>
    <mergeCell ref="K18:U18"/>
    <mergeCell ref="AA16:AF16"/>
    <mergeCell ref="AG16:AQ16"/>
    <mergeCell ref="B17:W17"/>
    <mergeCell ref="X17:Z17"/>
    <mergeCell ref="AA17:AF17"/>
    <mergeCell ref="AG17:AQ17"/>
    <mergeCell ref="AR17:AZ17"/>
    <mergeCell ref="BA17:BL17"/>
    <mergeCell ref="BM17:BU17"/>
    <mergeCell ref="V18:AD18"/>
    <mergeCell ref="AE18:AM18"/>
    <mergeCell ref="AN18:AY18"/>
    <mergeCell ref="AZ18:BU18"/>
    <mergeCell ref="B19:G19"/>
    <mergeCell ref="H19:J19"/>
  </mergeCells>
  <pageMargins left="0.70866141732283472" right="0.70866141732283472" top="0.74803149606299213" bottom="0.74803149606299213" header="0.31496062992125984" footer="0.31496062992125984"/>
  <pageSetup paperSize="9" scale="28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 курс </vt:lpstr>
      <vt:lpstr>2 курс МС</vt:lpstr>
      <vt:lpstr>2 курс</vt:lpstr>
      <vt:lpstr>3 курс</vt:lpstr>
      <vt:lpstr>3 курс МС</vt:lpstr>
      <vt:lpstr>4 курс</vt:lpstr>
      <vt:lpstr>5 курс</vt:lpstr>
      <vt:lpstr>6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Навчальний відділ ДНМУ</dc:creator>
  <cp:lastModifiedBy>Навчальний відділ ДНМУ</cp:lastModifiedBy>
  <cp:lastPrinted>2022-11-07T14:55:23Z</cp:lastPrinted>
  <dcterms:created xsi:type="dcterms:W3CDTF">2022-08-17T10:14:57Z</dcterms:created>
  <dcterms:modified xsi:type="dcterms:W3CDTF">2023-02-02T10:53:55Z</dcterms:modified>
</cp:coreProperties>
</file>